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codeName="ThisWorkbook" defaultThemeVersion="124226"/>
  <xr:revisionPtr revIDLastSave="0" documentId="8_{CBD58203-0035-4EB7-833C-19E54A249D45}" xr6:coauthVersionLast="43" xr6:coauthVersionMax="43" xr10:uidLastSave="{00000000-0000-0000-0000-000000000000}"/>
  <bookViews>
    <workbookView xWindow="0" yWindow="0" windowWidth="28800" windowHeight="1620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R76" i="1" l="1"/>
  <c r="A4" i="1"/>
  <c r="B4" i="1"/>
  <c r="C4" i="1"/>
  <c r="D4" i="1"/>
  <c r="E4" i="1"/>
  <c r="A5" i="1"/>
  <c r="B5" i="1"/>
  <c r="C5" i="1"/>
  <c r="D5" i="1"/>
  <c r="E5" i="1"/>
  <c r="A6" i="1"/>
  <c r="B6" i="1"/>
  <c r="C6" i="1"/>
  <c r="D6" i="1"/>
  <c r="E6" i="1"/>
  <c r="A7" i="1"/>
  <c r="B7" i="1"/>
  <c r="C7" i="1"/>
  <c r="D7" i="1"/>
  <c r="E7" i="1"/>
  <c r="A8" i="1"/>
  <c r="B8" i="1"/>
  <c r="C8" i="1"/>
  <c r="D8" i="1"/>
  <c r="E8" i="1"/>
  <c r="A9" i="1"/>
  <c r="B9" i="1"/>
  <c r="C9" i="1"/>
  <c r="D9" i="1"/>
  <c r="E9" i="1"/>
  <c r="A10" i="1"/>
  <c r="B10" i="1"/>
  <c r="C10" i="1"/>
  <c r="D10" i="1"/>
  <c r="E10" i="1"/>
  <c r="A11" i="1"/>
  <c r="B11" i="1"/>
  <c r="C11" i="1"/>
  <c r="D11" i="1"/>
  <c r="E11" i="1"/>
  <c r="A12" i="1"/>
  <c r="B12" i="1"/>
  <c r="C12" i="1"/>
  <c r="D12" i="1"/>
  <c r="E12" i="1"/>
  <c r="A13" i="1"/>
  <c r="B13" i="1"/>
  <c r="C13" i="1"/>
  <c r="D13" i="1"/>
  <c r="E13" i="1"/>
  <c r="A14" i="1"/>
  <c r="B14" i="1"/>
  <c r="C14" i="1"/>
  <c r="D14" i="1"/>
  <c r="E14" i="1"/>
  <c r="A15" i="1"/>
  <c r="B15" i="1"/>
  <c r="C15" i="1"/>
  <c r="D15" i="1"/>
  <c r="E15" i="1"/>
  <c r="A16" i="1"/>
  <c r="B16" i="1"/>
  <c r="C16" i="1"/>
  <c r="D16" i="1"/>
  <c r="E16" i="1"/>
  <c r="A17" i="1"/>
  <c r="B17" i="1"/>
  <c r="C17" i="1"/>
  <c r="D17" i="1"/>
  <c r="E17" i="1"/>
  <c r="A18" i="1"/>
  <c r="B18" i="1"/>
  <c r="C18" i="1"/>
  <c r="D18" i="1"/>
  <c r="E18" i="1"/>
  <c r="A19" i="1"/>
  <c r="B19" i="1"/>
  <c r="C19" i="1"/>
  <c r="D19" i="1"/>
  <c r="E19" i="1"/>
  <c r="A20" i="1"/>
  <c r="B20" i="1"/>
  <c r="C20" i="1"/>
  <c r="D20" i="1"/>
  <c r="E20" i="1"/>
  <c r="A21" i="1"/>
  <c r="B21" i="1"/>
  <c r="C21" i="1"/>
  <c r="D21" i="1"/>
  <c r="E21" i="1"/>
  <c r="A22" i="1"/>
  <c r="B22" i="1"/>
  <c r="C22" i="1"/>
  <c r="D22" i="1"/>
  <c r="E22" i="1"/>
  <c r="A23" i="1"/>
  <c r="B23" i="1"/>
  <c r="C23" i="1"/>
  <c r="D23" i="1"/>
  <c r="E23" i="1"/>
  <c r="A24" i="1"/>
  <c r="B24" i="1"/>
  <c r="C24" i="1"/>
  <c r="D24" i="1"/>
  <c r="E24" i="1"/>
  <c r="A25" i="1"/>
  <c r="B25" i="1"/>
  <c r="C25" i="1"/>
  <c r="D25" i="1"/>
  <c r="E25" i="1"/>
  <c r="A26" i="1"/>
  <c r="B26" i="1"/>
  <c r="C26" i="1"/>
  <c r="D26" i="1"/>
  <c r="E26" i="1"/>
  <c r="A27" i="1"/>
  <c r="B27" i="1"/>
  <c r="C27" i="1"/>
  <c r="D27" i="1"/>
  <c r="E27" i="1"/>
  <c r="A28" i="1"/>
  <c r="B28" i="1"/>
  <c r="C28" i="1"/>
  <c r="D28" i="1"/>
  <c r="E28" i="1"/>
  <c r="A29" i="1"/>
  <c r="B29" i="1"/>
  <c r="C29" i="1"/>
  <c r="D29" i="1"/>
  <c r="E29" i="1"/>
  <c r="A30" i="1"/>
  <c r="B30" i="1"/>
  <c r="C30" i="1"/>
  <c r="D30" i="1"/>
  <c r="E30" i="1"/>
  <c r="A31" i="1"/>
  <c r="B31" i="1"/>
  <c r="C31" i="1"/>
  <c r="D31" i="1"/>
  <c r="E31" i="1"/>
  <c r="A32" i="1"/>
  <c r="B32" i="1"/>
  <c r="C32" i="1"/>
  <c r="D32" i="1"/>
  <c r="E32" i="1"/>
  <c r="A33" i="1"/>
  <c r="B33" i="1"/>
  <c r="C33" i="1"/>
  <c r="D33" i="1"/>
  <c r="E33" i="1"/>
  <c r="A34" i="1"/>
  <c r="B34" i="1"/>
  <c r="C34" i="1"/>
  <c r="D34" i="1"/>
  <c r="E34" i="1"/>
  <c r="A35" i="1"/>
  <c r="B35" i="1"/>
  <c r="C35" i="1"/>
  <c r="D35" i="1"/>
  <c r="E35" i="1"/>
  <c r="A36" i="1"/>
  <c r="B36" i="1"/>
  <c r="C36" i="1"/>
  <c r="D36" i="1"/>
  <c r="E36" i="1"/>
  <c r="A37" i="1"/>
  <c r="B37" i="1"/>
  <c r="C37" i="1"/>
  <c r="D37" i="1"/>
  <c r="E37" i="1"/>
  <c r="A38" i="1"/>
  <c r="B38" i="1"/>
  <c r="C38" i="1"/>
  <c r="D38" i="1"/>
  <c r="E38" i="1"/>
  <c r="A39" i="1"/>
  <c r="B39" i="1"/>
  <c r="C39" i="1"/>
  <c r="D39" i="1"/>
  <c r="E39" i="1"/>
  <c r="A40" i="1"/>
  <c r="B40" i="1"/>
  <c r="C40" i="1"/>
  <c r="D40" i="1"/>
  <c r="E40" i="1"/>
  <c r="A41" i="1"/>
  <c r="B41" i="1"/>
  <c r="C41" i="1"/>
  <c r="D41" i="1"/>
  <c r="E41" i="1"/>
  <c r="A42" i="1"/>
  <c r="B42" i="1"/>
  <c r="C42" i="1"/>
  <c r="D42" i="1"/>
  <c r="E42" i="1"/>
  <c r="A43" i="1"/>
  <c r="B43" i="1"/>
  <c r="C43" i="1"/>
  <c r="D43" i="1"/>
  <c r="E43" i="1"/>
  <c r="A44" i="1"/>
  <c r="B44" i="1"/>
  <c r="C44" i="1"/>
  <c r="D44" i="1"/>
  <c r="E44" i="1"/>
  <c r="A45" i="1"/>
  <c r="B45" i="1"/>
  <c r="C45" i="1"/>
  <c r="D45" i="1"/>
  <c r="E45" i="1"/>
  <c r="A46" i="1"/>
  <c r="B46" i="1"/>
  <c r="C46" i="1"/>
  <c r="D46" i="1"/>
  <c r="E46" i="1"/>
  <c r="A47" i="1"/>
  <c r="B47" i="1"/>
  <c r="C47" i="1"/>
  <c r="D47" i="1"/>
  <c r="E47" i="1"/>
  <c r="A48" i="1"/>
  <c r="B48" i="1"/>
  <c r="C48" i="1"/>
  <c r="D48" i="1"/>
  <c r="E48" i="1"/>
  <c r="A49" i="1"/>
  <c r="B49" i="1"/>
  <c r="C49" i="1"/>
  <c r="D49" i="1"/>
  <c r="E49" i="1"/>
  <c r="A50" i="1"/>
  <c r="B50" i="1"/>
  <c r="C50" i="1"/>
  <c r="D50" i="1"/>
  <c r="E50" i="1"/>
  <c r="A51" i="1"/>
  <c r="B51" i="1"/>
  <c r="C51" i="1"/>
  <c r="D51" i="1"/>
  <c r="E51" i="1"/>
  <c r="A52" i="1"/>
  <c r="B52" i="1"/>
  <c r="C52" i="1"/>
  <c r="D52" i="1"/>
  <c r="E52" i="1"/>
  <c r="A53" i="1"/>
  <c r="B53" i="1"/>
  <c r="C53" i="1"/>
  <c r="D53" i="1"/>
  <c r="E53" i="1"/>
  <c r="A54" i="1"/>
  <c r="B54" i="1"/>
  <c r="C54" i="1"/>
  <c r="D54" i="1"/>
  <c r="E54" i="1"/>
  <c r="A55" i="1"/>
  <c r="B55" i="1"/>
  <c r="C55" i="1"/>
  <c r="D55" i="1"/>
  <c r="E55" i="1"/>
  <c r="A56" i="1"/>
  <c r="B56" i="1"/>
  <c r="C56" i="1"/>
  <c r="D56" i="1"/>
  <c r="E56" i="1"/>
  <c r="A57" i="1"/>
  <c r="B57" i="1"/>
  <c r="C57" i="1"/>
  <c r="D57" i="1"/>
  <c r="E57" i="1"/>
  <c r="A58" i="1"/>
  <c r="B58" i="1"/>
  <c r="C58" i="1"/>
  <c r="D58" i="1"/>
  <c r="E58" i="1"/>
  <c r="A59" i="1"/>
  <c r="B59" i="1"/>
  <c r="C59" i="1"/>
  <c r="D59" i="1"/>
  <c r="E59" i="1"/>
  <c r="A60" i="1"/>
  <c r="B60" i="1"/>
  <c r="C60" i="1"/>
  <c r="D60" i="1"/>
  <c r="E60" i="1"/>
  <c r="A61" i="1"/>
  <c r="B61" i="1"/>
  <c r="C61" i="1"/>
  <c r="D61" i="1"/>
  <c r="E61" i="1"/>
  <c r="A62" i="1"/>
  <c r="B62" i="1"/>
  <c r="C62" i="1"/>
  <c r="D62" i="1"/>
  <c r="E62" i="1"/>
  <c r="A63" i="1"/>
  <c r="B63" i="1"/>
  <c r="C63" i="1"/>
  <c r="D63" i="1"/>
  <c r="E63" i="1"/>
  <c r="A64" i="1"/>
  <c r="B64" i="1"/>
  <c r="C64" i="1"/>
  <c r="D64" i="1"/>
  <c r="E64" i="1"/>
  <c r="A65" i="1"/>
  <c r="B65" i="1"/>
  <c r="C65" i="1"/>
  <c r="D65" i="1"/>
  <c r="E65" i="1"/>
  <c r="A66" i="1"/>
  <c r="B66" i="1"/>
  <c r="C66" i="1"/>
  <c r="D66" i="1"/>
  <c r="E66" i="1"/>
  <c r="A67" i="1"/>
  <c r="B67" i="1"/>
  <c r="C67" i="1"/>
  <c r="D67" i="1"/>
  <c r="E67" i="1"/>
  <c r="A68" i="1"/>
  <c r="B68" i="1"/>
  <c r="C68" i="1"/>
  <c r="D68" i="1"/>
  <c r="E68" i="1"/>
  <c r="A69" i="1"/>
  <c r="B69" i="1"/>
  <c r="C69" i="1"/>
  <c r="D69" i="1"/>
  <c r="E69" i="1"/>
  <c r="A70" i="1"/>
  <c r="B70" i="1"/>
  <c r="C70" i="1"/>
  <c r="D70" i="1"/>
  <c r="E70" i="1"/>
  <c r="A71" i="1"/>
  <c r="B71" i="1"/>
  <c r="C71" i="1"/>
  <c r="D71" i="1"/>
  <c r="E71" i="1"/>
  <c r="A72" i="1"/>
  <c r="B72" i="1"/>
  <c r="C72" i="1"/>
  <c r="D72" i="1"/>
  <c r="E72" i="1"/>
  <c r="A73" i="1"/>
  <c r="B73" i="1"/>
  <c r="C73" i="1"/>
  <c r="D73" i="1"/>
  <c r="E73" i="1"/>
  <c r="A74" i="1"/>
  <c r="B74" i="1"/>
  <c r="C74" i="1"/>
  <c r="D74" i="1"/>
  <c r="E74" i="1"/>
  <c r="A75" i="1"/>
  <c r="B75" i="1"/>
  <c r="C75" i="1"/>
  <c r="D75" i="1"/>
  <c r="E75" i="1"/>
  <c r="A76" i="1"/>
  <c r="B76" i="1"/>
  <c r="C76" i="1"/>
  <c r="D76" i="1"/>
  <c r="E76" i="1"/>
  <c r="S76" i="1" l="1"/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R75" i="1" l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7" i="1" l="1"/>
</calcChain>
</file>

<file path=xl/sharedStrings.xml><?xml version="1.0" encoding="utf-8"?>
<sst xmlns="http://schemas.openxmlformats.org/spreadsheetml/2006/main" count="21" uniqueCount="21">
  <si>
    <t>商品编码</t>
  </si>
  <si>
    <t>商品名称</t>
  </si>
  <si>
    <t>规格型号</t>
  </si>
  <si>
    <t>单位</t>
    <phoneticPr fontId="1" type="noConversion"/>
  </si>
  <si>
    <t>单价</t>
    <phoneticPr fontId="1" type="noConversion"/>
  </si>
  <si>
    <t>入库金额合计</t>
    <phoneticPr fontId="1" type="noConversion"/>
  </si>
  <si>
    <t>合计</t>
    <phoneticPr fontId="1" type="noConversion"/>
  </si>
  <si>
    <t>入库月份、数量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</si>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</sst>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);\(0.00\)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4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quotePrefix="1" applyNumberFormat="1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quotePrefix="1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76" fontId="2" fillId="0" borderId="2" xfId="0" quotePrefix="1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/>
    </xf>
    <xf numFmtId="176" fontId="2" fillId="0" borderId="1" xfId="0" quotePrefix="1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quotePrefix="1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1973/Desktop/&#26472;&#32418;&#31168;&#31291;&#22771;&#36164;%20&#26009;/&#20851;&#38190;&#35789;&#20179;&#24211;-EXCEL/&#29289;&#36164;&#24080;&#34180;-11&#263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1973/Desktop/&#26472;&#32418;&#31168;&#31291;&#22771;&#36164;%20&#26009;/&#20851;&#38190;&#35789;&#20179;&#24211;-EXCEL/&#29289;&#36164;&#24080;&#34180;-10&#263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请购单"/>
      <sheetName val="综合统计"/>
      <sheetName val="入库明细"/>
      <sheetName val="入库单"/>
      <sheetName val="出库单"/>
      <sheetName val="出库-西潞店"/>
      <sheetName val="出库-中路店"/>
      <sheetName val="出库-拱辰店"/>
      <sheetName val="出库-南关店"/>
      <sheetName val="出库-南街店"/>
      <sheetName val="出库-怀柔店"/>
      <sheetName val="总部"/>
    </sheetNames>
    <sheetDataSet>
      <sheetData sheetId="0" refreshError="1"/>
      <sheetData sheetId="1">
        <row r="6">
          <cell r="X6">
            <v>0</v>
          </cell>
        </row>
      </sheetData>
      <sheetData sheetId="2">
        <row r="5">
          <cell r="U5">
            <v>0</v>
          </cell>
        </row>
        <row r="6">
          <cell r="U6">
            <v>0</v>
          </cell>
        </row>
        <row r="7">
          <cell r="U7">
            <v>0</v>
          </cell>
        </row>
        <row r="8">
          <cell r="U8">
            <v>0</v>
          </cell>
        </row>
        <row r="9">
          <cell r="U9">
            <v>0</v>
          </cell>
        </row>
        <row r="10">
          <cell r="U10">
            <v>0</v>
          </cell>
        </row>
        <row r="11">
          <cell r="U11">
            <v>0</v>
          </cell>
        </row>
        <row r="12">
          <cell r="U12">
            <v>0</v>
          </cell>
        </row>
        <row r="13">
          <cell r="U13">
            <v>0</v>
          </cell>
        </row>
        <row r="14">
          <cell r="U14">
            <v>0</v>
          </cell>
        </row>
        <row r="15">
          <cell r="U15">
            <v>0</v>
          </cell>
        </row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  <row r="22">
          <cell r="U22">
            <v>0</v>
          </cell>
        </row>
        <row r="23">
          <cell r="U23">
            <v>0</v>
          </cell>
        </row>
        <row r="24">
          <cell r="U24">
            <v>0</v>
          </cell>
        </row>
        <row r="25">
          <cell r="U25">
            <v>0</v>
          </cell>
        </row>
        <row r="26">
          <cell r="U26">
            <v>0</v>
          </cell>
        </row>
        <row r="27">
          <cell r="U27">
            <v>0</v>
          </cell>
        </row>
        <row r="28">
          <cell r="U28">
            <v>0</v>
          </cell>
        </row>
        <row r="29">
          <cell r="U29">
            <v>0</v>
          </cell>
        </row>
        <row r="30">
          <cell r="U30">
            <v>0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</sheetData>
      <sheetData sheetId="3">
        <row r="6">
          <cell r="L6">
            <v>1</v>
          </cell>
          <cell r="M6" t="str">
            <v>修鞋线</v>
          </cell>
          <cell r="O6" t="str">
            <v>卷</v>
          </cell>
          <cell r="P6">
            <v>5</v>
          </cell>
        </row>
        <row r="7">
          <cell r="L7">
            <v>2</v>
          </cell>
          <cell r="M7" t="str">
            <v>后掌</v>
          </cell>
          <cell r="O7" t="str">
            <v>张</v>
          </cell>
          <cell r="P7">
            <v>13</v>
          </cell>
        </row>
        <row r="8">
          <cell r="L8">
            <v>3</v>
          </cell>
          <cell r="M8" t="str">
            <v>厚皮</v>
          </cell>
          <cell r="O8" t="str">
            <v>张</v>
          </cell>
          <cell r="P8">
            <v>13</v>
          </cell>
        </row>
        <row r="9">
          <cell r="L9">
            <v>4</v>
          </cell>
          <cell r="M9" t="str">
            <v>薄皮</v>
          </cell>
          <cell r="O9" t="str">
            <v>张</v>
          </cell>
          <cell r="P9">
            <v>13</v>
          </cell>
        </row>
        <row r="10">
          <cell r="L10">
            <v>5</v>
          </cell>
          <cell r="M10" t="str">
            <v>硬胶</v>
          </cell>
          <cell r="N10" t="str">
            <v>50支/箱</v>
          </cell>
          <cell r="O10" t="str">
            <v>支</v>
          </cell>
          <cell r="P10">
            <v>2.545455</v>
          </cell>
        </row>
        <row r="11">
          <cell r="L11">
            <v>6</v>
          </cell>
          <cell r="M11" t="str">
            <v>软胶</v>
          </cell>
          <cell r="N11" t="str">
            <v>16桶/箱</v>
          </cell>
          <cell r="O11" t="str">
            <v>桶</v>
          </cell>
          <cell r="P11">
            <v>17</v>
          </cell>
        </row>
        <row r="12">
          <cell r="L12">
            <v>7</v>
          </cell>
          <cell r="M12" t="str">
            <v>胶棒</v>
          </cell>
          <cell r="O12" t="str">
            <v>根</v>
          </cell>
          <cell r="P12">
            <v>0.38</v>
          </cell>
        </row>
        <row r="13">
          <cell r="L13">
            <v>8</v>
          </cell>
          <cell r="M13" t="str">
            <v>32K复写纸</v>
          </cell>
          <cell r="N13" t="str">
            <v>红色</v>
          </cell>
          <cell r="O13" t="str">
            <v>盒</v>
          </cell>
          <cell r="P13">
            <v>3</v>
          </cell>
        </row>
        <row r="14">
          <cell r="L14">
            <v>9</v>
          </cell>
          <cell r="M14" t="str">
            <v>32K复写纸</v>
          </cell>
          <cell r="N14" t="str">
            <v>蓝色</v>
          </cell>
          <cell r="O14" t="str">
            <v>盒</v>
          </cell>
          <cell r="P14">
            <v>3</v>
          </cell>
        </row>
        <row r="15">
          <cell r="L15">
            <v>10</v>
          </cell>
          <cell r="M15" t="str">
            <v>上班记录表</v>
          </cell>
          <cell r="N15" t="str">
            <v>2500张/包</v>
          </cell>
          <cell r="O15" t="str">
            <v>张</v>
          </cell>
          <cell r="P15">
            <v>0.06</v>
          </cell>
        </row>
        <row r="16">
          <cell r="L16">
            <v>11</v>
          </cell>
          <cell r="M16" t="str">
            <v>印油</v>
          </cell>
          <cell r="N16" t="str">
            <v>40瓶/盒</v>
          </cell>
          <cell r="O16" t="str">
            <v>瓶</v>
          </cell>
          <cell r="P16">
            <v>0.8</v>
          </cell>
        </row>
        <row r="17">
          <cell r="L17">
            <v>12</v>
          </cell>
          <cell r="M17" t="str">
            <v>口取纸</v>
          </cell>
          <cell r="N17" t="str">
            <v>30包/箱</v>
          </cell>
          <cell r="O17" t="str">
            <v>包</v>
          </cell>
          <cell r="P17">
            <v>6.5</v>
          </cell>
        </row>
        <row r="18">
          <cell r="L18">
            <v>13</v>
          </cell>
          <cell r="M18" t="str">
            <v>涂改液</v>
          </cell>
          <cell r="N18" t="str">
            <v>12瓶/盒</v>
          </cell>
          <cell r="O18" t="str">
            <v>瓶</v>
          </cell>
          <cell r="P18">
            <v>2.5</v>
          </cell>
        </row>
        <row r="19">
          <cell r="L19">
            <v>14</v>
          </cell>
          <cell r="M19" t="str">
            <v>油笔芯红色</v>
          </cell>
          <cell r="N19" t="str">
            <v>10小盒/盒</v>
          </cell>
          <cell r="O19" t="str">
            <v>盒</v>
          </cell>
          <cell r="P19">
            <v>7</v>
          </cell>
        </row>
        <row r="20">
          <cell r="L20">
            <v>15</v>
          </cell>
          <cell r="M20" t="str">
            <v>油笔芯蓝色</v>
          </cell>
          <cell r="N20" t="str">
            <v>10小盒/盒</v>
          </cell>
          <cell r="O20" t="str">
            <v>小盒</v>
          </cell>
          <cell r="P20">
            <v>7</v>
          </cell>
        </row>
        <row r="21">
          <cell r="L21">
            <v>16</v>
          </cell>
          <cell r="M21" t="str">
            <v>碳素笔芯黑色</v>
          </cell>
          <cell r="O21" t="str">
            <v>盒</v>
          </cell>
          <cell r="P21">
            <v>9</v>
          </cell>
        </row>
        <row r="22">
          <cell r="L22">
            <v>17</v>
          </cell>
          <cell r="M22" t="str">
            <v>笔记本</v>
          </cell>
          <cell r="N22" t="str">
            <v>10本/包</v>
          </cell>
          <cell r="O22" t="str">
            <v>本</v>
          </cell>
          <cell r="P22">
            <v>1.7</v>
          </cell>
        </row>
        <row r="23">
          <cell r="L23">
            <v>18</v>
          </cell>
          <cell r="M23" t="str">
            <v>纸杯</v>
          </cell>
          <cell r="N23" t="str">
            <v>44个/包</v>
          </cell>
          <cell r="O23" t="str">
            <v>包</v>
          </cell>
          <cell r="P23">
            <v>2.76</v>
          </cell>
        </row>
        <row r="24">
          <cell r="L24">
            <v>19</v>
          </cell>
          <cell r="M24" t="str">
            <v>计算器</v>
          </cell>
          <cell r="O24" t="str">
            <v>个</v>
          </cell>
          <cell r="P24">
            <v>20</v>
          </cell>
        </row>
        <row r="25">
          <cell r="L25">
            <v>20</v>
          </cell>
          <cell r="M25" t="str">
            <v>订书钉</v>
          </cell>
          <cell r="N25" t="str">
            <v>10盒/包</v>
          </cell>
          <cell r="O25" t="str">
            <v>盒</v>
          </cell>
          <cell r="P25">
            <v>0.8</v>
          </cell>
        </row>
        <row r="26">
          <cell r="L26">
            <v>21</v>
          </cell>
          <cell r="M26" t="str">
            <v>T4-8W</v>
          </cell>
          <cell r="N26" t="str">
            <v>30套/箱</v>
          </cell>
          <cell r="O26" t="str">
            <v>套</v>
          </cell>
          <cell r="P26">
            <v>8</v>
          </cell>
        </row>
        <row r="27">
          <cell r="L27">
            <v>22</v>
          </cell>
          <cell r="M27" t="str">
            <v>T4-16W</v>
          </cell>
          <cell r="N27" t="str">
            <v>30套/箱</v>
          </cell>
          <cell r="O27" t="str">
            <v>套</v>
          </cell>
          <cell r="P27">
            <v>10</v>
          </cell>
        </row>
        <row r="28">
          <cell r="L28">
            <v>23</v>
          </cell>
          <cell r="M28" t="str">
            <v>T4-22W</v>
          </cell>
          <cell r="N28" t="str">
            <v>30套/箱</v>
          </cell>
          <cell r="O28" t="str">
            <v>套</v>
          </cell>
          <cell r="P28">
            <v>11</v>
          </cell>
        </row>
        <row r="29">
          <cell r="L29">
            <v>24</v>
          </cell>
          <cell r="M29" t="str">
            <v>T4-24W</v>
          </cell>
          <cell r="N29" t="str">
            <v>30套/箱</v>
          </cell>
          <cell r="O29" t="str">
            <v>套</v>
          </cell>
          <cell r="P29">
            <v>12</v>
          </cell>
        </row>
        <row r="30">
          <cell r="L30">
            <v>25</v>
          </cell>
          <cell r="M30" t="str">
            <v>T4-26W</v>
          </cell>
          <cell r="N30" t="str">
            <v>30套/箱</v>
          </cell>
          <cell r="O30" t="str">
            <v>套</v>
          </cell>
          <cell r="P30">
            <v>12.5</v>
          </cell>
        </row>
        <row r="31">
          <cell r="L31">
            <v>26</v>
          </cell>
          <cell r="M31" t="str">
            <v>T4-28W</v>
          </cell>
          <cell r="N31" t="str">
            <v>30套/箱</v>
          </cell>
          <cell r="O31" t="str">
            <v>套</v>
          </cell>
          <cell r="P31">
            <v>13</v>
          </cell>
        </row>
        <row r="32">
          <cell r="L32">
            <v>27</v>
          </cell>
          <cell r="M32" t="str">
            <v>3W</v>
          </cell>
          <cell r="N32" t="str">
            <v>100只/箱</v>
          </cell>
          <cell r="O32" t="str">
            <v>只</v>
          </cell>
          <cell r="P32">
            <v>5.5</v>
          </cell>
        </row>
        <row r="33">
          <cell r="L33">
            <v>28</v>
          </cell>
          <cell r="M33" t="str">
            <v>25W</v>
          </cell>
          <cell r="N33" t="str">
            <v>30只/箱</v>
          </cell>
          <cell r="O33" t="str">
            <v>只</v>
          </cell>
          <cell r="P33">
            <v>9.75</v>
          </cell>
        </row>
        <row r="34">
          <cell r="L34">
            <v>29</v>
          </cell>
          <cell r="M34" t="str">
            <v>45W</v>
          </cell>
          <cell r="N34" t="str">
            <v>20只/箱</v>
          </cell>
          <cell r="O34" t="str">
            <v>只</v>
          </cell>
          <cell r="P34">
            <v>23</v>
          </cell>
        </row>
        <row r="35">
          <cell r="L35">
            <v>30</v>
          </cell>
          <cell r="M35" t="str">
            <v>T4 16W</v>
          </cell>
          <cell r="N35" t="str">
            <v>10根/包</v>
          </cell>
          <cell r="O35" t="str">
            <v>根</v>
          </cell>
          <cell r="P35">
            <v>3</v>
          </cell>
        </row>
        <row r="36">
          <cell r="L36">
            <v>31</v>
          </cell>
          <cell r="M36" t="str">
            <v>T4 22W</v>
          </cell>
          <cell r="N36" t="str">
            <v>10根/包</v>
          </cell>
          <cell r="O36" t="str">
            <v>根</v>
          </cell>
          <cell r="P36">
            <v>3.4</v>
          </cell>
        </row>
        <row r="37">
          <cell r="L37">
            <v>32</v>
          </cell>
          <cell r="M37" t="str">
            <v>T4 24W</v>
          </cell>
          <cell r="N37" t="str">
            <v>10根/包</v>
          </cell>
          <cell r="O37" t="str">
            <v>根</v>
          </cell>
          <cell r="P37">
            <v>3.7</v>
          </cell>
        </row>
        <row r="38">
          <cell r="L38">
            <v>33</v>
          </cell>
          <cell r="M38" t="str">
            <v>T4 26W</v>
          </cell>
          <cell r="N38" t="str">
            <v>10根/包</v>
          </cell>
          <cell r="O38" t="str">
            <v>根</v>
          </cell>
          <cell r="P38">
            <v>3.8</v>
          </cell>
        </row>
        <row r="39">
          <cell r="L39">
            <v>34</v>
          </cell>
          <cell r="M39" t="str">
            <v>T4 28W</v>
          </cell>
          <cell r="N39" t="str">
            <v>10根/包</v>
          </cell>
          <cell r="O39" t="str">
            <v>根</v>
          </cell>
          <cell r="P39">
            <v>4</v>
          </cell>
        </row>
        <row r="40">
          <cell r="L40">
            <v>35</v>
          </cell>
          <cell r="M40" t="str">
            <v>T5 28W</v>
          </cell>
          <cell r="N40" t="str">
            <v>10根/包</v>
          </cell>
          <cell r="O40" t="str">
            <v>根</v>
          </cell>
          <cell r="P40">
            <v>5</v>
          </cell>
        </row>
        <row r="41">
          <cell r="L41">
            <v>36</v>
          </cell>
          <cell r="M41" t="str">
            <v>镇流器</v>
          </cell>
          <cell r="N41" t="str">
            <v>100个/箱</v>
          </cell>
          <cell r="O41" t="str">
            <v>个</v>
          </cell>
          <cell r="P41">
            <v>10</v>
          </cell>
        </row>
        <row r="42">
          <cell r="L42">
            <v>37</v>
          </cell>
          <cell r="M42" t="str">
            <v>POP纸</v>
          </cell>
          <cell r="N42" t="str">
            <v>1250张/包</v>
          </cell>
          <cell r="O42" t="str">
            <v>张</v>
          </cell>
          <cell r="P42">
            <v>0.28000000000000003</v>
          </cell>
        </row>
        <row r="43">
          <cell r="L43">
            <v>38</v>
          </cell>
          <cell r="M43" t="str">
            <v>绿价签</v>
          </cell>
          <cell r="N43" t="str">
            <v>2500张/排</v>
          </cell>
          <cell r="O43" t="str">
            <v>张</v>
          </cell>
          <cell r="P43">
            <v>0.02</v>
          </cell>
        </row>
        <row r="44">
          <cell r="L44">
            <v>39</v>
          </cell>
          <cell r="M44" t="str">
            <v>黄价签</v>
          </cell>
          <cell r="N44" t="str">
            <v>9500张/包</v>
          </cell>
          <cell r="O44" t="str">
            <v>张</v>
          </cell>
          <cell r="P44">
            <v>0.03</v>
          </cell>
        </row>
        <row r="45">
          <cell r="L45">
            <v>40</v>
          </cell>
          <cell r="M45" t="str">
            <v>胶手套</v>
          </cell>
          <cell r="O45" t="str">
            <v>双</v>
          </cell>
          <cell r="P45">
            <v>8</v>
          </cell>
        </row>
        <row r="46">
          <cell r="L46">
            <v>41</v>
          </cell>
          <cell r="M46" t="str">
            <v>会员卡</v>
          </cell>
          <cell r="N46" t="str">
            <v>250张/盒</v>
          </cell>
          <cell r="O46" t="str">
            <v>盒</v>
          </cell>
          <cell r="P46">
            <v>100</v>
          </cell>
        </row>
        <row r="47">
          <cell r="L47">
            <v>42</v>
          </cell>
          <cell r="M47" t="str">
            <v>保鲜膜</v>
          </cell>
          <cell r="N47" t="str">
            <v>6卷/箱</v>
          </cell>
          <cell r="O47" t="str">
            <v>卷</v>
          </cell>
          <cell r="P47">
            <v>32</v>
          </cell>
        </row>
        <row r="48">
          <cell r="L48">
            <v>43</v>
          </cell>
          <cell r="M48" t="str">
            <v>大胶带</v>
          </cell>
          <cell r="O48" t="str">
            <v>卷</v>
          </cell>
          <cell r="P48">
            <v>3.5</v>
          </cell>
        </row>
        <row r="49">
          <cell r="L49">
            <v>44</v>
          </cell>
          <cell r="M49" t="str">
            <v>小胶带</v>
          </cell>
          <cell r="O49" t="str">
            <v>卷</v>
          </cell>
          <cell r="P49">
            <v>0.2</v>
          </cell>
        </row>
        <row r="50">
          <cell r="L50">
            <v>45</v>
          </cell>
          <cell r="M50" t="str">
            <v>大鞋袋</v>
          </cell>
          <cell r="O50" t="str">
            <v>包</v>
          </cell>
          <cell r="P50">
            <v>610</v>
          </cell>
        </row>
        <row r="51">
          <cell r="L51">
            <v>46</v>
          </cell>
          <cell r="M51" t="str">
            <v>普通鞋袋</v>
          </cell>
          <cell r="N51" t="str">
            <v>1500个/包</v>
          </cell>
          <cell r="O51" t="str">
            <v>包</v>
          </cell>
          <cell r="P51">
            <v>570</v>
          </cell>
        </row>
        <row r="52">
          <cell r="L52">
            <v>47</v>
          </cell>
          <cell r="M52" t="str">
            <v>出库单</v>
          </cell>
          <cell r="O52" t="str">
            <v>本</v>
          </cell>
          <cell r="P52">
            <v>0</v>
          </cell>
        </row>
        <row r="53">
          <cell r="L53">
            <v>48</v>
          </cell>
          <cell r="M53" t="str">
            <v>报销单</v>
          </cell>
          <cell r="O53" t="str">
            <v>本</v>
          </cell>
          <cell r="P53">
            <v>0.85</v>
          </cell>
        </row>
        <row r="54">
          <cell r="L54">
            <v>49</v>
          </cell>
          <cell r="M54" t="str">
            <v>斜格表</v>
          </cell>
          <cell r="N54" t="str">
            <v>4000张/包</v>
          </cell>
          <cell r="O54" t="str">
            <v>张</v>
          </cell>
          <cell r="P54">
            <v>0.06</v>
          </cell>
        </row>
        <row r="55">
          <cell r="L55">
            <v>50</v>
          </cell>
          <cell r="M55" t="str">
            <v>日汇总记录表</v>
          </cell>
          <cell r="N55" t="str">
            <v>4000张/包</v>
          </cell>
          <cell r="O55" t="str">
            <v>张</v>
          </cell>
          <cell r="P55">
            <v>0.06</v>
          </cell>
        </row>
        <row r="56">
          <cell r="L56">
            <v>51</v>
          </cell>
          <cell r="M56" t="str">
            <v>练习本</v>
          </cell>
          <cell r="N56" t="str">
            <v>50本/包</v>
          </cell>
          <cell r="O56" t="str">
            <v>包</v>
          </cell>
          <cell r="P56">
            <v>15</v>
          </cell>
        </row>
        <row r="57">
          <cell r="L57">
            <v>52</v>
          </cell>
          <cell r="M57" t="str">
            <v>采购单</v>
          </cell>
          <cell r="N57" t="str">
            <v>50本/包</v>
          </cell>
          <cell r="O57" t="str">
            <v>包</v>
          </cell>
          <cell r="P57">
            <v>100</v>
          </cell>
        </row>
        <row r="58">
          <cell r="L58">
            <v>53</v>
          </cell>
          <cell r="M58" t="str">
            <v>销售小票</v>
          </cell>
          <cell r="N58" t="str">
            <v>400本/包</v>
          </cell>
          <cell r="O58" t="str">
            <v>包</v>
          </cell>
          <cell r="P58">
            <v>180</v>
          </cell>
        </row>
        <row r="59">
          <cell r="L59">
            <v>54</v>
          </cell>
          <cell r="M59" t="str">
            <v>三件套</v>
          </cell>
          <cell r="O59" t="str">
            <v>盒</v>
          </cell>
          <cell r="P59">
            <v>0</v>
          </cell>
        </row>
        <row r="60">
          <cell r="L60">
            <v>55</v>
          </cell>
          <cell r="M60" t="str">
            <v>塑料盆</v>
          </cell>
          <cell r="O60" t="str">
            <v>个</v>
          </cell>
          <cell r="P60">
            <v>8</v>
          </cell>
        </row>
        <row r="61">
          <cell r="L61">
            <v>56</v>
          </cell>
          <cell r="M61" t="str">
            <v>环保袋</v>
          </cell>
          <cell r="O61" t="str">
            <v>个</v>
          </cell>
          <cell r="P61">
            <v>1.5</v>
          </cell>
        </row>
        <row r="62">
          <cell r="L62">
            <v>57</v>
          </cell>
          <cell r="M62" t="str">
            <v>半垫</v>
          </cell>
          <cell r="N62" t="str">
            <v>100对/包</v>
          </cell>
          <cell r="O62" t="str">
            <v>包</v>
          </cell>
          <cell r="P62">
            <v>50</v>
          </cell>
        </row>
        <row r="63">
          <cell r="L63">
            <v>58</v>
          </cell>
          <cell r="M63" t="str">
            <v>后跟贴</v>
          </cell>
          <cell r="N63" t="str">
            <v>100对/包</v>
          </cell>
          <cell r="O63" t="str">
            <v>包</v>
          </cell>
          <cell r="P63">
            <v>45</v>
          </cell>
        </row>
        <row r="64">
          <cell r="L64">
            <v>59</v>
          </cell>
          <cell r="M64" t="str">
            <v>圣大保罗皮带</v>
          </cell>
          <cell r="O64" t="str">
            <v>条</v>
          </cell>
          <cell r="P64">
            <v>0</v>
          </cell>
        </row>
        <row r="65">
          <cell r="L65">
            <v>60</v>
          </cell>
          <cell r="M65" t="str">
            <v>苹果皮带</v>
          </cell>
          <cell r="O65" t="str">
            <v>条</v>
          </cell>
          <cell r="P65">
            <v>0</v>
          </cell>
        </row>
        <row r="66">
          <cell r="L66">
            <v>61</v>
          </cell>
          <cell r="M66" t="str">
            <v>表板蜡</v>
          </cell>
          <cell r="N66" t="str">
            <v>24瓶/箱</v>
          </cell>
          <cell r="O66" t="str">
            <v>瓶</v>
          </cell>
          <cell r="P66">
            <v>6.1164519999999998</v>
          </cell>
        </row>
        <row r="67">
          <cell r="L67">
            <v>62</v>
          </cell>
          <cell r="M67" t="str">
            <v>磨砂液无色</v>
          </cell>
          <cell r="N67" t="str">
            <v>6包/箱</v>
          </cell>
          <cell r="O67" t="str">
            <v>包</v>
          </cell>
          <cell r="P67">
            <v>19.170000000000002</v>
          </cell>
        </row>
        <row r="68">
          <cell r="L68">
            <v>63</v>
          </cell>
          <cell r="M68" t="str">
            <v>磨砂液棕色</v>
          </cell>
          <cell r="N68" t="str">
            <v>6包/箱</v>
          </cell>
          <cell r="O68" t="str">
            <v>包</v>
          </cell>
          <cell r="P68">
            <v>20.04</v>
          </cell>
        </row>
        <row r="69">
          <cell r="L69">
            <v>64</v>
          </cell>
          <cell r="M69" t="str">
            <v>磨砂液黑色</v>
          </cell>
          <cell r="N69" t="str">
            <v>6包/箱</v>
          </cell>
          <cell r="O69" t="str">
            <v>包</v>
          </cell>
          <cell r="P69">
            <v>19.170000000000002</v>
          </cell>
        </row>
        <row r="70">
          <cell r="L70">
            <v>65</v>
          </cell>
          <cell r="M70" t="str">
            <v>圣大保罗钱包</v>
          </cell>
          <cell r="O70" t="str">
            <v>个</v>
          </cell>
          <cell r="P70">
            <v>0</v>
          </cell>
        </row>
        <row r="71">
          <cell r="L71">
            <v>66</v>
          </cell>
          <cell r="M71" t="str">
            <v>鞋油无色</v>
          </cell>
          <cell r="N71" t="str">
            <v>180只/箱</v>
          </cell>
          <cell r="O71" t="str">
            <v>箱</v>
          </cell>
          <cell r="P71">
            <v>648</v>
          </cell>
        </row>
        <row r="72">
          <cell r="L72">
            <v>67</v>
          </cell>
          <cell r="M72" t="str">
            <v>鞋油棕色</v>
          </cell>
          <cell r="N72" t="str">
            <v>180只/箱</v>
          </cell>
          <cell r="O72" t="str">
            <v>箱</v>
          </cell>
          <cell r="P72">
            <v>648</v>
          </cell>
        </row>
        <row r="73">
          <cell r="L73">
            <v>68</v>
          </cell>
          <cell r="M73" t="str">
            <v>鞋油黑色</v>
          </cell>
          <cell r="N73" t="str">
            <v>180只/箱</v>
          </cell>
          <cell r="O73" t="str">
            <v>箱</v>
          </cell>
          <cell r="P73">
            <v>0</v>
          </cell>
        </row>
        <row r="74">
          <cell r="L74">
            <v>69</v>
          </cell>
          <cell r="M74" t="str">
            <v>A4打印纸</v>
          </cell>
          <cell r="O74" t="str">
            <v>箱</v>
          </cell>
          <cell r="P74">
            <v>100</v>
          </cell>
        </row>
        <row r="75">
          <cell r="L75">
            <v>70</v>
          </cell>
          <cell r="M75" t="str">
            <v>男袜</v>
          </cell>
          <cell r="N75" t="str">
            <v>12双/包</v>
          </cell>
          <cell r="O75" t="str">
            <v>双</v>
          </cell>
          <cell r="P75">
            <v>3</v>
          </cell>
        </row>
        <row r="76">
          <cell r="L76">
            <v>71</v>
          </cell>
          <cell r="M76" t="str">
            <v>女袜</v>
          </cell>
          <cell r="N76" t="str">
            <v>12双/包</v>
          </cell>
          <cell r="O76" t="str">
            <v>双</v>
          </cell>
          <cell r="P76">
            <v>3</v>
          </cell>
        </row>
        <row r="77">
          <cell r="L77">
            <v>72</v>
          </cell>
          <cell r="M77" t="str">
            <v>胸卡</v>
          </cell>
          <cell r="O77" t="str">
            <v>套</v>
          </cell>
          <cell r="P77">
            <v>4</v>
          </cell>
        </row>
        <row r="78">
          <cell r="L78">
            <v>73</v>
          </cell>
          <cell r="M78" t="str">
            <v>练习本</v>
          </cell>
          <cell r="N78" t="str">
            <v>30本/包</v>
          </cell>
          <cell r="O78" t="str">
            <v>包</v>
          </cell>
          <cell r="P78">
            <v>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请购单"/>
      <sheetName val="综合统计"/>
      <sheetName val="入库明细"/>
      <sheetName val="入库单"/>
      <sheetName val="出库单"/>
      <sheetName val="出库-西潞店"/>
      <sheetName val="出库-中路店"/>
      <sheetName val="出库-拱辰店"/>
      <sheetName val="出库-南关店"/>
      <sheetName val="出库-南街店"/>
      <sheetName val="出库-怀柔店"/>
      <sheetName val="总部"/>
    </sheetNames>
    <sheetDataSet>
      <sheetData sheetId="0"/>
      <sheetData sheetId="1"/>
      <sheetData sheetId="2">
        <row r="5">
          <cell r="U5">
            <v>0</v>
          </cell>
        </row>
        <row r="6">
          <cell r="U6">
            <v>0</v>
          </cell>
        </row>
        <row r="7">
          <cell r="U7">
            <v>0</v>
          </cell>
        </row>
        <row r="8">
          <cell r="U8">
            <v>0</v>
          </cell>
        </row>
        <row r="9">
          <cell r="U9">
            <v>50</v>
          </cell>
        </row>
        <row r="10">
          <cell r="U10">
            <v>0</v>
          </cell>
        </row>
        <row r="11">
          <cell r="U11">
            <v>0</v>
          </cell>
        </row>
        <row r="12">
          <cell r="U12">
            <v>0</v>
          </cell>
        </row>
        <row r="13">
          <cell r="U13">
            <v>0</v>
          </cell>
        </row>
        <row r="14">
          <cell r="U14">
            <v>0</v>
          </cell>
        </row>
        <row r="15">
          <cell r="U15">
            <v>0</v>
          </cell>
        </row>
        <row r="16">
          <cell r="U16">
            <v>0</v>
          </cell>
        </row>
        <row r="17">
          <cell r="U17">
            <v>0</v>
          </cell>
        </row>
        <row r="18">
          <cell r="U18">
            <v>0</v>
          </cell>
        </row>
        <row r="19">
          <cell r="U19">
            <v>0</v>
          </cell>
        </row>
        <row r="20">
          <cell r="U20">
            <v>0</v>
          </cell>
        </row>
        <row r="21">
          <cell r="U21">
            <v>0</v>
          </cell>
        </row>
        <row r="22">
          <cell r="U22">
            <v>0</v>
          </cell>
        </row>
        <row r="23">
          <cell r="U23">
            <v>0</v>
          </cell>
        </row>
        <row r="24">
          <cell r="U24">
            <v>0</v>
          </cell>
        </row>
        <row r="25">
          <cell r="U25">
            <v>0</v>
          </cell>
        </row>
        <row r="26">
          <cell r="U26">
            <v>0</v>
          </cell>
        </row>
        <row r="27">
          <cell r="U27">
            <v>0</v>
          </cell>
        </row>
        <row r="28">
          <cell r="U28">
            <v>0</v>
          </cell>
        </row>
        <row r="29">
          <cell r="U29">
            <v>0</v>
          </cell>
        </row>
        <row r="30">
          <cell r="U30">
            <v>0</v>
          </cell>
        </row>
        <row r="31">
          <cell r="U31">
            <v>200</v>
          </cell>
        </row>
        <row r="32">
          <cell r="U32">
            <v>120</v>
          </cell>
        </row>
        <row r="33">
          <cell r="U33">
            <v>120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100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20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54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25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2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24</v>
          </cell>
        </row>
        <row r="66">
          <cell r="U66">
            <v>30</v>
          </cell>
        </row>
        <row r="67">
          <cell r="U67">
            <v>0</v>
          </cell>
        </row>
        <row r="68">
          <cell r="U68">
            <v>18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3</v>
          </cell>
        </row>
        <row r="74">
          <cell r="U74">
            <v>153</v>
          </cell>
        </row>
        <row r="75">
          <cell r="U75">
            <v>181</v>
          </cell>
        </row>
        <row r="76">
          <cell r="U76">
            <v>7</v>
          </cell>
        </row>
        <row r="77">
          <cell r="U7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77"/>
  <sheetViews>
    <sheetView tabSelected="1" topLeftCell="C1" workbookViewId="0">
      <selection activeCell="V5" sqref="V5"/>
    </sheetView>
  </sheetViews>
  <sheetFormatPr defaultRowHeight="18.75" customHeight="1" x14ac:dyDescent="0.15"/>
  <cols>
    <col min="1" max="1" width="9" style="16"/>
    <col min="2" max="2" width="12.875" style="16" customWidth="1"/>
    <col min="3" max="3" width="14" style="16" customWidth="1"/>
    <col min="4" max="4" width="9" style="16"/>
    <col min="5" max="5" width="11" style="16" customWidth="1"/>
    <col min="6" max="14" width="9" style="2"/>
    <col min="15" max="15" width="9" style="17"/>
    <col min="16" max="17" width="9" style="2"/>
    <col min="18" max="18" width="11.125" style="18" customWidth="1"/>
    <col min="19" max="19" width="16.875" style="18" customWidth="1"/>
    <col min="20" max="16384" width="9" style="2"/>
  </cols>
  <sheetData>
    <row r="1" spans="1:19" ht="15" customHeight="1" x14ac:dyDescent="0.15">
      <c r="A1" s="1" t="s">
        <v>0</v>
      </c>
      <c r="B1" s="1" t="s">
        <v>1</v>
      </c>
      <c r="C1" s="19" t="s">
        <v>2</v>
      </c>
      <c r="D1" s="20" t="s">
        <v>3</v>
      </c>
      <c r="E1" s="21" t="s">
        <v>4</v>
      </c>
      <c r="F1" s="22" t="s">
        <v>7</v>
      </c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3" t="s">
        <v>5</v>
      </c>
    </row>
    <row r="2" spans="1:19" ht="15.75" customHeight="1" x14ac:dyDescent="0.15">
      <c r="A2" s="1"/>
      <c r="B2" s="1"/>
      <c r="C2" s="19"/>
      <c r="D2" s="20"/>
      <c r="E2" s="21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4"/>
    </row>
    <row r="3" spans="1:19" ht="15.75" customHeight="1" x14ac:dyDescent="0.15">
      <c r="A3" s="1"/>
      <c r="B3" s="1"/>
      <c r="C3" s="19"/>
      <c r="D3" s="20"/>
      <c r="E3" s="21"/>
      <c r="F3" s="25" t="s">
        <v>8</v>
      </c>
      <c r="G3" s="25" t="s">
        <v>9</v>
      </c>
      <c r="H3" s="25" t="s">
        <v>10</v>
      </c>
      <c r="I3" s="25" t="s">
        <v>11</v>
      </c>
      <c r="J3" s="25" t="s">
        <v>12</v>
      </c>
      <c r="K3" s="25" t="s">
        <v>13</v>
      </c>
      <c r="L3" s="25" t="s">
        <v>14</v>
      </c>
      <c r="M3" s="25" t="s">
        <v>15</v>
      </c>
      <c r="N3" s="25" t="s">
        <v>16</v>
      </c>
      <c r="O3" s="25" t="s">
        <v>17</v>
      </c>
      <c r="P3" s="25" t="s">
        <v>18</v>
      </c>
      <c r="Q3" s="25" t="s">
        <v>19</v>
      </c>
      <c r="R3" s="26" t="s">
        <v>6</v>
      </c>
      <c r="S3" s="27"/>
    </row>
    <row r="4" spans="1:19" ht="18.75" customHeight="1" x14ac:dyDescent="0.3">
      <c r="A4" s="4">
        <f>[1]入库单!L6</f>
        <v>1</v>
      </c>
      <c r="B4" s="4" t="str">
        <f>[1]入库单!M6</f>
        <v>修鞋线</v>
      </c>
      <c r="C4" s="5">
        <f>[1]入库单!N6</f>
        <v>0</v>
      </c>
      <c r="D4" s="4" t="str">
        <f>[1]入库单!O6</f>
        <v>卷</v>
      </c>
      <c r="E4" s="6">
        <f>[1]入库单!P6</f>
        <v>5</v>
      </c>
      <c r="F4" s="7"/>
      <c r="G4" s="7"/>
      <c r="H4" s="8"/>
      <c r="I4" s="8"/>
      <c r="J4" s="8"/>
      <c r="K4" s="8"/>
      <c r="L4" s="8"/>
      <c r="M4" s="8"/>
      <c r="N4" s="8"/>
      <c r="O4" s="8">
        <f>[2]入库明细!U5</f>
        <v>0</v>
      </c>
      <c r="P4" s="8">
        <f>[1]入库明细!U5</f>
        <v>0</v>
      </c>
      <c r="Q4" s="8"/>
      <c r="R4" s="9">
        <f t="shared" ref="R4:R34" si="0">SUM(F4:Q4)</f>
        <v>0</v>
      </c>
      <c r="S4" s="10">
        <f t="shared" ref="S4:S34" si="1">E4*R4</f>
        <v>0</v>
      </c>
    </row>
    <row r="5" spans="1:19" ht="18.75" customHeight="1" x14ac:dyDescent="0.3">
      <c r="A5" s="4">
        <f>[1]入库单!L7</f>
        <v>2</v>
      </c>
      <c r="B5" s="4" t="str">
        <f>[1]入库单!M7</f>
        <v>后掌</v>
      </c>
      <c r="C5" s="5">
        <f>[1]入库单!N7</f>
        <v>0</v>
      </c>
      <c r="D5" s="4" t="str">
        <f>[1]入库单!O7</f>
        <v>张</v>
      </c>
      <c r="E5" s="6">
        <f>[1]入库单!P7</f>
        <v>13</v>
      </c>
      <c r="F5" s="7"/>
      <c r="G5" s="7"/>
      <c r="H5" s="8"/>
      <c r="I5" s="8"/>
      <c r="J5" s="8"/>
      <c r="K5" s="8"/>
      <c r="L5" s="8"/>
      <c r="M5" s="8"/>
      <c r="N5" s="8"/>
      <c r="O5" s="8">
        <f>[2]入库明细!U6</f>
        <v>0</v>
      </c>
      <c r="P5" s="8">
        <f>[1]入库明细!U6</f>
        <v>0</v>
      </c>
      <c r="Q5" s="8"/>
      <c r="R5" s="9">
        <f t="shared" si="0"/>
        <v>0</v>
      </c>
      <c r="S5" s="10">
        <f t="shared" si="1"/>
        <v>0</v>
      </c>
    </row>
    <row r="6" spans="1:19" ht="18.75" customHeight="1" x14ac:dyDescent="0.3">
      <c r="A6" s="4">
        <f>[1]入库单!L8</f>
        <v>3</v>
      </c>
      <c r="B6" s="4" t="str">
        <f>[1]入库单!M8</f>
        <v>厚皮</v>
      </c>
      <c r="C6" s="5">
        <f>[1]入库单!N8</f>
        <v>0</v>
      </c>
      <c r="D6" s="4" t="str">
        <f>[1]入库单!O8</f>
        <v>张</v>
      </c>
      <c r="E6" s="6">
        <f>[1]入库单!P8</f>
        <v>13</v>
      </c>
      <c r="F6" s="7"/>
      <c r="G6" s="7"/>
      <c r="H6" s="8"/>
      <c r="I6" s="8"/>
      <c r="J6" s="8"/>
      <c r="K6" s="8"/>
      <c r="L6" s="8"/>
      <c r="M6" s="8"/>
      <c r="N6" s="8"/>
      <c r="O6" s="8">
        <f>[2]入库明细!U7</f>
        <v>0</v>
      </c>
      <c r="P6" s="8">
        <f>[1]入库明细!U7</f>
        <v>0</v>
      </c>
      <c r="Q6" s="8"/>
      <c r="R6" s="9">
        <f t="shared" si="0"/>
        <v>0</v>
      </c>
      <c r="S6" s="10">
        <f t="shared" si="1"/>
        <v>0</v>
      </c>
    </row>
    <row r="7" spans="1:19" ht="18.75" customHeight="1" x14ac:dyDescent="0.3">
      <c r="A7" s="4">
        <f>[1]入库单!L9</f>
        <v>4</v>
      </c>
      <c r="B7" s="4" t="str">
        <f>[1]入库单!M9</f>
        <v>薄皮</v>
      </c>
      <c r="C7" s="4">
        <f>[1]入库单!N9</f>
        <v>0</v>
      </c>
      <c r="D7" s="4" t="str">
        <f>[1]入库单!O9</f>
        <v>张</v>
      </c>
      <c r="E7" s="6">
        <f>[1]入库单!P9</f>
        <v>13</v>
      </c>
      <c r="F7" s="7"/>
      <c r="G7" s="7"/>
      <c r="H7" s="8"/>
      <c r="I7" s="8"/>
      <c r="J7" s="8"/>
      <c r="K7" s="8"/>
      <c r="L7" s="8"/>
      <c r="M7" s="8"/>
      <c r="N7" s="8"/>
      <c r="O7" s="8">
        <f>[2]入库明细!U8</f>
        <v>0</v>
      </c>
      <c r="P7" s="8">
        <f>[1]入库明细!U8</f>
        <v>0</v>
      </c>
      <c r="Q7" s="8"/>
      <c r="R7" s="9">
        <f t="shared" si="0"/>
        <v>0</v>
      </c>
      <c r="S7" s="10">
        <f t="shared" si="1"/>
        <v>0</v>
      </c>
    </row>
    <row r="8" spans="1:19" ht="18.75" customHeight="1" x14ac:dyDescent="0.3">
      <c r="A8" s="4">
        <f>[1]入库单!L10</f>
        <v>5</v>
      </c>
      <c r="B8" s="4" t="str">
        <f>[1]入库单!M10</f>
        <v>硬胶</v>
      </c>
      <c r="C8" s="4" t="str">
        <f>[1]入库单!N10</f>
        <v>50支/箱</v>
      </c>
      <c r="D8" s="4" t="str">
        <f>[1]入库单!O10</f>
        <v>支</v>
      </c>
      <c r="E8" s="6">
        <f>[1]入库单!P10</f>
        <v>2.545455</v>
      </c>
      <c r="F8" s="7"/>
      <c r="G8" s="7"/>
      <c r="H8" s="8"/>
      <c r="I8" s="8"/>
      <c r="J8" s="8"/>
      <c r="K8" s="8"/>
      <c r="L8" s="8"/>
      <c r="M8" s="8"/>
      <c r="N8" s="8"/>
      <c r="O8" s="8">
        <f>[2]入库明细!U9</f>
        <v>50</v>
      </c>
      <c r="P8" s="8">
        <f>[1]入库明细!U9</f>
        <v>0</v>
      </c>
      <c r="Q8" s="8"/>
      <c r="R8" s="9">
        <f t="shared" si="0"/>
        <v>50</v>
      </c>
      <c r="S8" s="10">
        <f t="shared" si="1"/>
        <v>127.27275</v>
      </c>
    </row>
    <row r="9" spans="1:19" ht="18.75" customHeight="1" x14ac:dyDescent="0.3">
      <c r="A9" s="4">
        <f>[1]入库单!L11</f>
        <v>6</v>
      </c>
      <c r="B9" s="4" t="str">
        <f>[1]入库单!M11</f>
        <v>软胶</v>
      </c>
      <c r="C9" s="5" t="str">
        <f>[1]入库单!N11</f>
        <v>16桶/箱</v>
      </c>
      <c r="D9" s="4" t="str">
        <f>[1]入库单!O11</f>
        <v>桶</v>
      </c>
      <c r="E9" s="6">
        <f>[1]入库单!P11</f>
        <v>17</v>
      </c>
      <c r="F9" s="7"/>
      <c r="G9" s="7"/>
      <c r="H9" s="8"/>
      <c r="I9" s="8"/>
      <c r="J9" s="8"/>
      <c r="K9" s="8"/>
      <c r="L9" s="8"/>
      <c r="M9" s="8"/>
      <c r="N9" s="8"/>
      <c r="O9" s="8">
        <f>[2]入库明细!U10</f>
        <v>0</v>
      </c>
      <c r="P9" s="8">
        <f>[1]入库明细!U10</f>
        <v>0</v>
      </c>
      <c r="Q9" s="8"/>
      <c r="R9" s="9">
        <f t="shared" si="0"/>
        <v>0</v>
      </c>
      <c r="S9" s="10">
        <f t="shared" si="1"/>
        <v>0</v>
      </c>
    </row>
    <row r="10" spans="1:19" ht="18.75" customHeight="1" x14ac:dyDescent="0.3">
      <c r="A10" s="4">
        <f>[1]入库单!L12</f>
        <v>7</v>
      </c>
      <c r="B10" s="4" t="str">
        <f>[1]入库单!M12</f>
        <v>胶棒</v>
      </c>
      <c r="C10" s="4">
        <f>[1]入库单!N12</f>
        <v>0</v>
      </c>
      <c r="D10" s="4" t="str">
        <f>[1]入库单!O12</f>
        <v>根</v>
      </c>
      <c r="E10" s="6">
        <f>[1]入库单!P12</f>
        <v>0.38</v>
      </c>
      <c r="F10" s="7"/>
      <c r="G10" s="7"/>
      <c r="H10" s="8"/>
      <c r="I10" s="8"/>
      <c r="J10" s="8"/>
      <c r="K10" s="8"/>
      <c r="L10" s="8"/>
      <c r="M10" s="8"/>
      <c r="N10" s="8"/>
      <c r="O10" s="8">
        <f>[2]入库明细!U11</f>
        <v>0</v>
      </c>
      <c r="P10" s="8">
        <f>[1]入库明细!U11</f>
        <v>0</v>
      </c>
      <c r="Q10" s="8"/>
      <c r="R10" s="9">
        <f t="shared" si="0"/>
        <v>0</v>
      </c>
      <c r="S10" s="10">
        <f t="shared" si="1"/>
        <v>0</v>
      </c>
    </row>
    <row r="11" spans="1:19" ht="18.75" customHeight="1" x14ac:dyDescent="0.3">
      <c r="A11" s="4">
        <f>[1]入库单!L13</f>
        <v>8</v>
      </c>
      <c r="B11" s="4" t="str">
        <f>[1]入库单!M13</f>
        <v>32K复写纸</v>
      </c>
      <c r="C11" s="4" t="str">
        <f>[1]入库单!N13</f>
        <v>红色</v>
      </c>
      <c r="D11" s="4" t="str">
        <f>[1]入库单!O13</f>
        <v>盒</v>
      </c>
      <c r="E11" s="6">
        <f>[1]入库单!P13</f>
        <v>3</v>
      </c>
      <c r="F11" s="7"/>
      <c r="G11" s="7"/>
      <c r="H11" s="8"/>
      <c r="I11" s="8"/>
      <c r="J11" s="8"/>
      <c r="K11" s="8"/>
      <c r="L11" s="8"/>
      <c r="M11" s="8"/>
      <c r="N11" s="8"/>
      <c r="O11" s="8">
        <f>[2]入库明细!U12</f>
        <v>0</v>
      </c>
      <c r="P11" s="8">
        <f>[1]入库明细!U12</f>
        <v>0</v>
      </c>
      <c r="Q11" s="8"/>
      <c r="R11" s="9">
        <f t="shared" si="0"/>
        <v>0</v>
      </c>
      <c r="S11" s="10">
        <f t="shared" si="1"/>
        <v>0</v>
      </c>
    </row>
    <row r="12" spans="1:19" ht="18.75" customHeight="1" x14ac:dyDescent="0.3">
      <c r="A12" s="4">
        <f>[1]入库单!L14</f>
        <v>9</v>
      </c>
      <c r="B12" s="4" t="str">
        <f>[1]入库单!M14</f>
        <v>32K复写纸</v>
      </c>
      <c r="C12" s="4" t="str">
        <f>[1]入库单!N14</f>
        <v>蓝色</v>
      </c>
      <c r="D12" s="4" t="str">
        <f>[1]入库单!O14</f>
        <v>盒</v>
      </c>
      <c r="E12" s="6">
        <f>[1]入库单!P14</f>
        <v>3</v>
      </c>
      <c r="F12" s="7"/>
      <c r="G12" s="7"/>
      <c r="H12" s="8"/>
      <c r="I12" s="8"/>
      <c r="J12" s="8"/>
      <c r="K12" s="8"/>
      <c r="L12" s="8"/>
      <c r="M12" s="8"/>
      <c r="N12" s="8"/>
      <c r="O12" s="8">
        <f>[2]入库明细!U13</f>
        <v>0</v>
      </c>
      <c r="P12" s="8">
        <f>[1]入库明细!U13</f>
        <v>0</v>
      </c>
      <c r="Q12" s="8"/>
      <c r="R12" s="9">
        <f t="shared" si="0"/>
        <v>0</v>
      </c>
      <c r="S12" s="10">
        <f t="shared" si="1"/>
        <v>0</v>
      </c>
    </row>
    <row r="13" spans="1:19" ht="18.75" customHeight="1" x14ac:dyDescent="0.3">
      <c r="A13" s="4">
        <f>[1]入库单!L15</f>
        <v>10</v>
      </c>
      <c r="B13" s="4" t="str">
        <f>[1]入库单!M15</f>
        <v>上班记录表</v>
      </c>
      <c r="C13" s="4" t="str">
        <f>[1]入库单!N15</f>
        <v>2500张/包</v>
      </c>
      <c r="D13" s="4" t="str">
        <f>[1]入库单!O15</f>
        <v>张</v>
      </c>
      <c r="E13" s="6">
        <f>[1]入库单!P15</f>
        <v>0.06</v>
      </c>
      <c r="F13" s="7"/>
      <c r="G13" s="7"/>
      <c r="H13" s="8"/>
      <c r="I13" s="8"/>
      <c r="J13" s="8"/>
      <c r="K13" s="8"/>
      <c r="L13" s="8"/>
      <c r="M13" s="8"/>
      <c r="N13" s="8"/>
      <c r="O13" s="8">
        <f>[2]入库明细!U14</f>
        <v>0</v>
      </c>
      <c r="P13" s="8">
        <f>[1]入库明细!U14</f>
        <v>0</v>
      </c>
      <c r="Q13" s="8"/>
      <c r="R13" s="9">
        <f t="shared" si="0"/>
        <v>0</v>
      </c>
      <c r="S13" s="10">
        <f t="shared" si="1"/>
        <v>0</v>
      </c>
    </row>
    <row r="14" spans="1:19" ht="18.75" customHeight="1" x14ac:dyDescent="0.3">
      <c r="A14" s="4">
        <f>[1]入库单!L16</f>
        <v>11</v>
      </c>
      <c r="B14" s="4" t="str">
        <f>[1]入库单!M16</f>
        <v>印油</v>
      </c>
      <c r="C14" s="4" t="str">
        <f>[1]入库单!N16</f>
        <v>40瓶/盒</v>
      </c>
      <c r="D14" s="4" t="str">
        <f>[1]入库单!O16</f>
        <v>瓶</v>
      </c>
      <c r="E14" s="6">
        <f>[1]入库单!P16</f>
        <v>0.8</v>
      </c>
      <c r="F14" s="7"/>
      <c r="G14" s="7"/>
      <c r="H14" s="8"/>
      <c r="I14" s="8"/>
      <c r="J14" s="8"/>
      <c r="K14" s="8"/>
      <c r="L14" s="8"/>
      <c r="M14" s="8"/>
      <c r="N14" s="8"/>
      <c r="O14" s="8">
        <f>[2]入库明细!U15</f>
        <v>0</v>
      </c>
      <c r="P14" s="8">
        <f>[1]入库明细!U15</f>
        <v>0</v>
      </c>
      <c r="Q14" s="8"/>
      <c r="R14" s="9">
        <f t="shared" si="0"/>
        <v>0</v>
      </c>
      <c r="S14" s="10">
        <f t="shared" si="1"/>
        <v>0</v>
      </c>
    </row>
    <row r="15" spans="1:19" ht="18.75" customHeight="1" x14ac:dyDescent="0.3">
      <c r="A15" s="4">
        <f>[1]入库单!L17</f>
        <v>12</v>
      </c>
      <c r="B15" s="4" t="str">
        <f>[1]入库单!M17</f>
        <v>口取纸</v>
      </c>
      <c r="C15" s="4" t="str">
        <f>[1]入库单!N17</f>
        <v>30包/箱</v>
      </c>
      <c r="D15" s="4" t="str">
        <f>[1]入库单!O17</f>
        <v>包</v>
      </c>
      <c r="E15" s="6">
        <f>[1]入库单!P17</f>
        <v>6.5</v>
      </c>
      <c r="F15" s="7"/>
      <c r="G15" s="7"/>
      <c r="H15" s="8"/>
      <c r="I15" s="8"/>
      <c r="J15" s="8"/>
      <c r="K15" s="8"/>
      <c r="L15" s="8"/>
      <c r="M15" s="8"/>
      <c r="N15" s="8"/>
      <c r="O15" s="8">
        <f>[2]入库明细!U16</f>
        <v>0</v>
      </c>
      <c r="P15" s="8">
        <f>[1]入库明细!U16</f>
        <v>0</v>
      </c>
      <c r="Q15" s="8"/>
      <c r="R15" s="9">
        <f t="shared" si="0"/>
        <v>0</v>
      </c>
      <c r="S15" s="10">
        <f t="shared" si="1"/>
        <v>0</v>
      </c>
    </row>
    <row r="16" spans="1:19" ht="18.75" customHeight="1" x14ac:dyDescent="0.3">
      <c r="A16" s="4">
        <f>[1]入库单!L18</f>
        <v>13</v>
      </c>
      <c r="B16" s="4" t="str">
        <f>[1]入库单!M18</f>
        <v>涂改液</v>
      </c>
      <c r="C16" s="4" t="str">
        <f>[1]入库单!N18</f>
        <v>12瓶/盒</v>
      </c>
      <c r="D16" s="4" t="str">
        <f>[1]入库单!O18</f>
        <v>瓶</v>
      </c>
      <c r="E16" s="6">
        <f>[1]入库单!P18</f>
        <v>2.5</v>
      </c>
      <c r="F16" s="7"/>
      <c r="G16" s="7"/>
      <c r="H16" s="8"/>
      <c r="I16" s="8"/>
      <c r="J16" s="8"/>
      <c r="K16" s="8"/>
      <c r="L16" s="8"/>
      <c r="M16" s="8"/>
      <c r="N16" s="8"/>
      <c r="O16" s="8">
        <f>[2]入库明细!U17</f>
        <v>0</v>
      </c>
      <c r="P16" s="8">
        <f>[1]入库明细!U17</f>
        <v>0</v>
      </c>
      <c r="Q16" s="8"/>
      <c r="R16" s="9">
        <f t="shared" si="0"/>
        <v>0</v>
      </c>
      <c r="S16" s="10">
        <f t="shared" si="1"/>
        <v>0</v>
      </c>
    </row>
    <row r="17" spans="1:19" ht="18.75" customHeight="1" x14ac:dyDescent="0.3">
      <c r="A17" s="4">
        <f>[1]入库单!L19</f>
        <v>14</v>
      </c>
      <c r="B17" s="4" t="str">
        <f>[1]入库单!M19</f>
        <v>油笔芯红色</v>
      </c>
      <c r="C17" s="5" t="str">
        <f>[1]入库单!N19</f>
        <v>10小盒/盒</v>
      </c>
      <c r="D17" s="4" t="str">
        <f>[1]入库单!O19</f>
        <v>盒</v>
      </c>
      <c r="E17" s="6">
        <f>[1]入库单!P19</f>
        <v>7</v>
      </c>
      <c r="F17" s="7"/>
      <c r="G17" s="7"/>
      <c r="H17" s="8"/>
      <c r="I17" s="8"/>
      <c r="J17" s="8"/>
      <c r="K17" s="8"/>
      <c r="L17" s="8"/>
      <c r="M17" s="8"/>
      <c r="N17" s="8"/>
      <c r="O17" s="8">
        <f>[2]入库明细!U18</f>
        <v>0</v>
      </c>
      <c r="P17" s="8">
        <f>[1]入库明细!U18</f>
        <v>0</v>
      </c>
      <c r="Q17" s="8"/>
      <c r="R17" s="9">
        <f t="shared" si="0"/>
        <v>0</v>
      </c>
      <c r="S17" s="10">
        <f t="shared" si="1"/>
        <v>0</v>
      </c>
    </row>
    <row r="18" spans="1:19" ht="18.75" customHeight="1" x14ac:dyDescent="0.3">
      <c r="A18" s="4">
        <f>[1]入库单!L20</f>
        <v>15</v>
      </c>
      <c r="B18" s="4" t="str">
        <f>[1]入库单!M20</f>
        <v>油笔芯蓝色</v>
      </c>
      <c r="C18" s="4" t="str">
        <f>[1]入库单!N20</f>
        <v>10小盒/盒</v>
      </c>
      <c r="D18" s="4" t="str">
        <f>[1]入库单!O20</f>
        <v>小盒</v>
      </c>
      <c r="E18" s="6">
        <f>[1]入库单!P20</f>
        <v>7</v>
      </c>
      <c r="F18" s="7"/>
      <c r="G18" s="7"/>
      <c r="H18" s="8"/>
      <c r="I18" s="8"/>
      <c r="J18" s="8"/>
      <c r="K18" s="8"/>
      <c r="L18" s="8"/>
      <c r="M18" s="8"/>
      <c r="N18" s="8"/>
      <c r="O18" s="8">
        <f>[2]入库明细!U19</f>
        <v>0</v>
      </c>
      <c r="P18" s="8">
        <f>[1]入库明细!U19</f>
        <v>0</v>
      </c>
      <c r="Q18" s="8"/>
      <c r="R18" s="9">
        <f t="shared" si="0"/>
        <v>0</v>
      </c>
      <c r="S18" s="10">
        <f t="shared" si="1"/>
        <v>0</v>
      </c>
    </row>
    <row r="19" spans="1:19" ht="18.75" customHeight="1" x14ac:dyDescent="0.3">
      <c r="A19" s="4">
        <f>[1]入库单!L21</f>
        <v>16</v>
      </c>
      <c r="B19" s="4" t="str">
        <f>[1]入库单!M21</f>
        <v>碳素笔芯黑色</v>
      </c>
      <c r="C19" s="4">
        <f>[1]入库单!N21</f>
        <v>0</v>
      </c>
      <c r="D19" s="4" t="str">
        <f>[1]入库单!O21</f>
        <v>盒</v>
      </c>
      <c r="E19" s="6">
        <f>[1]入库单!P21</f>
        <v>9</v>
      </c>
      <c r="F19" s="7"/>
      <c r="G19" s="7"/>
      <c r="H19" s="8"/>
      <c r="I19" s="8"/>
      <c r="J19" s="8"/>
      <c r="K19" s="8"/>
      <c r="L19" s="8"/>
      <c r="M19" s="8"/>
      <c r="N19" s="8"/>
      <c r="O19" s="8">
        <f>[2]入库明细!U20</f>
        <v>0</v>
      </c>
      <c r="P19" s="8">
        <f>[1]入库明细!U20</f>
        <v>0</v>
      </c>
      <c r="Q19" s="8"/>
      <c r="R19" s="9">
        <f t="shared" si="0"/>
        <v>0</v>
      </c>
      <c r="S19" s="10">
        <f t="shared" si="1"/>
        <v>0</v>
      </c>
    </row>
    <row r="20" spans="1:19" ht="18.75" customHeight="1" x14ac:dyDescent="0.3">
      <c r="A20" s="4">
        <f>[1]入库单!L22</f>
        <v>17</v>
      </c>
      <c r="B20" s="4" t="str">
        <f>[1]入库单!M22</f>
        <v>笔记本</v>
      </c>
      <c r="C20" s="5" t="str">
        <f>[1]入库单!N22</f>
        <v>10本/包</v>
      </c>
      <c r="D20" s="4" t="str">
        <f>[1]入库单!O22</f>
        <v>本</v>
      </c>
      <c r="E20" s="6">
        <f>[1]入库单!P22</f>
        <v>1.7</v>
      </c>
      <c r="F20" s="7"/>
      <c r="G20" s="7"/>
      <c r="H20" s="8"/>
      <c r="I20" s="8"/>
      <c r="J20" s="8"/>
      <c r="K20" s="8"/>
      <c r="L20" s="8"/>
      <c r="M20" s="8"/>
      <c r="N20" s="8"/>
      <c r="O20" s="8">
        <f>[2]入库明细!U21</f>
        <v>0</v>
      </c>
      <c r="P20" s="8">
        <f>[1]入库明细!U21</f>
        <v>0</v>
      </c>
      <c r="Q20" s="8"/>
      <c r="R20" s="9">
        <f t="shared" si="0"/>
        <v>0</v>
      </c>
      <c r="S20" s="10">
        <f t="shared" si="1"/>
        <v>0</v>
      </c>
    </row>
    <row r="21" spans="1:19" ht="18.75" customHeight="1" x14ac:dyDescent="0.3">
      <c r="A21" s="4">
        <f>[1]入库单!L23</f>
        <v>18</v>
      </c>
      <c r="B21" s="4" t="str">
        <f>[1]入库单!M23</f>
        <v>纸杯</v>
      </c>
      <c r="C21" s="5" t="str">
        <f>[1]入库单!N23</f>
        <v>44个/包</v>
      </c>
      <c r="D21" s="4" t="str">
        <f>[1]入库单!O23</f>
        <v>包</v>
      </c>
      <c r="E21" s="6">
        <f>[1]入库单!P23</f>
        <v>2.76</v>
      </c>
      <c r="F21" s="7"/>
      <c r="G21" s="7"/>
      <c r="H21" s="8"/>
      <c r="I21" s="8"/>
      <c r="J21" s="8"/>
      <c r="K21" s="8"/>
      <c r="L21" s="8"/>
      <c r="M21" s="8"/>
      <c r="N21" s="8"/>
      <c r="O21" s="8">
        <f>[2]入库明细!U22</f>
        <v>0</v>
      </c>
      <c r="P21" s="8">
        <f>[1]入库明细!U22</f>
        <v>0</v>
      </c>
      <c r="Q21" s="8"/>
      <c r="R21" s="9">
        <f t="shared" si="0"/>
        <v>0</v>
      </c>
      <c r="S21" s="10">
        <f t="shared" si="1"/>
        <v>0</v>
      </c>
    </row>
    <row r="22" spans="1:19" ht="18.75" customHeight="1" x14ac:dyDescent="0.3">
      <c r="A22" s="4">
        <f>[1]入库单!L24</f>
        <v>19</v>
      </c>
      <c r="B22" s="4" t="str">
        <f>[1]入库单!M24</f>
        <v>计算器</v>
      </c>
      <c r="C22" s="4">
        <f>[1]入库单!N24</f>
        <v>0</v>
      </c>
      <c r="D22" s="4" t="str">
        <f>[1]入库单!O24</f>
        <v>个</v>
      </c>
      <c r="E22" s="6">
        <f>[1]入库单!P24</f>
        <v>20</v>
      </c>
      <c r="F22" s="7"/>
      <c r="G22" s="7"/>
      <c r="H22" s="8"/>
      <c r="I22" s="8"/>
      <c r="J22" s="8"/>
      <c r="K22" s="8"/>
      <c r="L22" s="8"/>
      <c r="M22" s="8"/>
      <c r="N22" s="8"/>
      <c r="O22" s="8">
        <f>[2]入库明细!U23</f>
        <v>0</v>
      </c>
      <c r="P22" s="8">
        <f>[1]入库明细!U23</f>
        <v>0</v>
      </c>
      <c r="Q22" s="8"/>
      <c r="R22" s="9">
        <f t="shared" si="0"/>
        <v>0</v>
      </c>
      <c r="S22" s="10">
        <f t="shared" si="1"/>
        <v>0</v>
      </c>
    </row>
    <row r="23" spans="1:19" ht="18.75" customHeight="1" x14ac:dyDescent="0.3">
      <c r="A23" s="4">
        <f>[1]入库单!L25</f>
        <v>20</v>
      </c>
      <c r="B23" s="4" t="str">
        <f>[1]入库单!M25</f>
        <v>订书钉</v>
      </c>
      <c r="C23" s="4" t="str">
        <f>[1]入库单!N25</f>
        <v>10盒/包</v>
      </c>
      <c r="D23" s="4" t="str">
        <f>[1]入库单!O25</f>
        <v>盒</v>
      </c>
      <c r="E23" s="6">
        <f>[1]入库单!P25</f>
        <v>0.8</v>
      </c>
      <c r="F23" s="7"/>
      <c r="G23" s="7"/>
      <c r="H23" s="8"/>
      <c r="I23" s="8"/>
      <c r="J23" s="8"/>
      <c r="K23" s="8"/>
      <c r="L23" s="8"/>
      <c r="M23" s="8"/>
      <c r="N23" s="8"/>
      <c r="O23" s="8">
        <f>[2]入库明细!U24</f>
        <v>0</v>
      </c>
      <c r="P23" s="8">
        <f>[1]入库明细!U24</f>
        <v>0</v>
      </c>
      <c r="Q23" s="8"/>
      <c r="R23" s="9">
        <f t="shared" si="0"/>
        <v>0</v>
      </c>
      <c r="S23" s="10">
        <f t="shared" si="1"/>
        <v>0</v>
      </c>
    </row>
    <row r="24" spans="1:19" ht="18.75" customHeight="1" x14ac:dyDescent="0.3">
      <c r="A24" s="4">
        <f>[1]入库单!L26</f>
        <v>21</v>
      </c>
      <c r="B24" s="4" t="str">
        <f>[1]入库单!M26</f>
        <v>T4-8W</v>
      </c>
      <c r="C24" s="4" t="str">
        <f>[1]入库单!N26</f>
        <v>30套/箱</v>
      </c>
      <c r="D24" s="4" t="str">
        <f>[1]入库单!O26</f>
        <v>套</v>
      </c>
      <c r="E24" s="6">
        <f>[1]入库单!P26</f>
        <v>8</v>
      </c>
      <c r="F24" s="7"/>
      <c r="G24" s="7"/>
      <c r="H24" s="8"/>
      <c r="I24" s="8"/>
      <c r="J24" s="8"/>
      <c r="K24" s="8"/>
      <c r="L24" s="8"/>
      <c r="M24" s="8"/>
      <c r="N24" s="8"/>
      <c r="O24" s="8">
        <f>[2]入库明细!U25</f>
        <v>0</v>
      </c>
      <c r="P24" s="8">
        <f>[1]入库明细!U25</f>
        <v>0</v>
      </c>
      <c r="Q24" s="8"/>
      <c r="R24" s="9">
        <f t="shared" si="0"/>
        <v>0</v>
      </c>
      <c r="S24" s="10">
        <f t="shared" si="1"/>
        <v>0</v>
      </c>
    </row>
    <row r="25" spans="1:19" ht="18.75" customHeight="1" x14ac:dyDescent="0.3">
      <c r="A25" s="4">
        <f>[1]入库单!L27</f>
        <v>22</v>
      </c>
      <c r="B25" s="4" t="str">
        <f>[1]入库单!M27</f>
        <v>T4-16W</v>
      </c>
      <c r="C25" s="4" t="str">
        <f>[1]入库单!N27</f>
        <v>30套/箱</v>
      </c>
      <c r="D25" s="4" t="str">
        <f>[1]入库单!O27</f>
        <v>套</v>
      </c>
      <c r="E25" s="6">
        <f>[1]入库单!P27</f>
        <v>10</v>
      </c>
      <c r="F25" s="7"/>
      <c r="G25" s="7"/>
      <c r="H25" s="8"/>
      <c r="I25" s="8"/>
      <c r="J25" s="8"/>
      <c r="K25" s="8"/>
      <c r="L25" s="8"/>
      <c r="M25" s="8"/>
      <c r="N25" s="8"/>
      <c r="O25" s="8">
        <f>[2]入库明细!U26</f>
        <v>0</v>
      </c>
      <c r="P25" s="8">
        <f>[1]入库明细!U26</f>
        <v>0</v>
      </c>
      <c r="Q25" s="8"/>
      <c r="R25" s="9">
        <f t="shared" si="0"/>
        <v>0</v>
      </c>
      <c r="S25" s="10">
        <f t="shared" si="1"/>
        <v>0</v>
      </c>
    </row>
    <row r="26" spans="1:19" ht="18.75" customHeight="1" x14ac:dyDescent="0.3">
      <c r="A26" s="4">
        <f>[1]入库单!L28</f>
        <v>23</v>
      </c>
      <c r="B26" s="4" t="str">
        <f>[1]入库单!M28</f>
        <v>T4-22W</v>
      </c>
      <c r="C26" s="4" t="str">
        <f>[1]入库单!N28</f>
        <v>30套/箱</v>
      </c>
      <c r="D26" s="4" t="str">
        <f>[1]入库单!O28</f>
        <v>套</v>
      </c>
      <c r="E26" s="6">
        <f>[1]入库单!P28</f>
        <v>11</v>
      </c>
      <c r="F26" s="7"/>
      <c r="G26" s="7"/>
      <c r="H26" s="8"/>
      <c r="I26" s="8"/>
      <c r="J26" s="8"/>
      <c r="K26" s="8"/>
      <c r="L26" s="8"/>
      <c r="M26" s="8"/>
      <c r="N26" s="8"/>
      <c r="O26" s="8">
        <f>[2]入库明细!U27</f>
        <v>0</v>
      </c>
      <c r="P26" s="8">
        <f>[1]入库明细!U27</f>
        <v>0</v>
      </c>
      <c r="Q26" s="8"/>
      <c r="R26" s="9">
        <f t="shared" si="0"/>
        <v>0</v>
      </c>
      <c r="S26" s="10">
        <f t="shared" si="1"/>
        <v>0</v>
      </c>
    </row>
    <row r="27" spans="1:19" ht="18.75" customHeight="1" x14ac:dyDescent="0.3">
      <c r="A27" s="4">
        <f>[1]入库单!L29</f>
        <v>24</v>
      </c>
      <c r="B27" s="4" t="str">
        <f>[1]入库单!M29</f>
        <v>T4-24W</v>
      </c>
      <c r="C27" s="4" t="str">
        <f>[1]入库单!N29</f>
        <v>30套/箱</v>
      </c>
      <c r="D27" s="4" t="str">
        <f>[1]入库单!O29</f>
        <v>套</v>
      </c>
      <c r="E27" s="6">
        <f>[1]入库单!P29</f>
        <v>12</v>
      </c>
      <c r="F27" s="7"/>
      <c r="G27" s="7"/>
      <c r="H27" s="8"/>
      <c r="I27" s="8"/>
      <c r="J27" s="8"/>
      <c r="K27" s="8"/>
      <c r="L27" s="8"/>
      <c r="M27" s="8"/>
      <c r="N27" s="8"/>
      <c r="O27" s="8">
        <f>[2]入库明细!U28</f>
        <v>0</v>
      </c>
      <c r="P27" s="8">
        <f>[1]入库明细!U28</f>
        <v>0</v>
      </c>
      <c r="Q27" s="8"/>
      <c r="R27" s="9">
        <f t="shared" si="0"/>
        <v>0</v>
      </c>
      <c r="S27" s="10">
        <f t="shared" si="1"/>
        <v>0</v>
      </c>
    </row>
    <row r="28" spans="1:19" ht="18.75" customHeight="1" x14ac:dyDescent="0.3">
      <c r="A28" s="4">
        <f>[1]入库单!L30</f>
        <v>25</v>
      </c>
      <c r="B28" s="4" t="str">
        <f>[1]入库单!M30</f>
        <v>T4-26W</v>
      </c>
      <c r="C28" s="4" t="str">
        <f>[1]入库单!N30</f>
        <v>30套/箱</v>
      </c>
      <c r="D28" s="4" t="str">
        <f>[1]入库单!O30</f>
        <v>套</v>
      </c>
      <c r="E28" s="6">
        <f>[1]入库单!P30</f>
        <v>12.5</v>
      </c>
      <c r="F28" s="7"/>
      <c r="G28" s="7"/>
      <c r="H28" s="8"/>
      <c r="I28" s="8"/>
      <c r="J28" s="8"/>
      <c r="K28" s="8"/>
      <c r="L28" s="8"/>
      <c r="M28" s="8"/>
      <c r="N28" s="8"/>
      <c r="O28" s="8">
        <f>[2]入库明细!U29</f>
        <v>0</v>
      </c>
      <c r="P28" s="8">
        <f>[1]入库明细!U29</f>
        <v>0</v>
      </c>
      <c r="Q28" s="8"/>
      <c r="R28" s="9">
        <f t="shared" si="0"/>
        <v>0</v>
      </c>
      <c r="S28" s="10">
        <f t="shared" si="1"/>
        <v>0</v>
      </c>
    </row>
    <row r="29" spans="1:19" ht="18.75" customHeight="1" x14ac:dyDescent="0.3">
      <c r="A29" s="4">
        <f>[1]入库单!L31</f>
        <v>26</v>
      </c>
      <c r="B29" s="4" t="str">
        <f>[1]入库单!M31</f>
        <v>T4-28W</v>
      </c>
      <c r="C29" s="4" t="str">
        <f>[1]入库单!N31</f>
        <v>30套/箱</v>
      </c>
      <c r="D29" s="4" t="str">
        <f>[1]入库单!O31</f>
        <v>套</v>
      </c>
      <c r="E29" s="6">
        <f>[1]入库单!P31</f>
        <v>13</v>
      </c>
      <c r="F29" s="7"/>
      <c r="G29" s="7"/>
      <c r="H29" s="8"/>
      <c r="I29" s="8"/>
      <c r="J29" s="8"/>
      <c r="K29" s="8"/>
      <c r="L29" s="8"/>
      <c r="M29" s="8"/>
      <c r="N29" s="8"/>
      <c r="O29" s="8">
        <f>[2]入库明细!U30</f>
        <v>0</v>
      </c>
      <c r="P29" s="8">
        <f>[1]入库明细!U30</f>
        <v>0</v>
      </c>
      <c r="Q29" s="8"/>
      <c r="R29" s="9">
        <f t="shared" si="0"/>
        <v>0</v>
      </c>
      <c r="S29" s="10">
        <f t="shared" si="1"/>
        <v>0</v>
      </c>
    </row>
    <row r="30" spans="1:19" ht="18.75" customHeight="1" x14ac:dyDescent="0.3">
      <c r="A30" s="4">
        <f>[1]入库单!L32</f>
        <v>27</v>
      </c>
      <c r="B30" s="4" t="str">
        <f>[1]入库单!M32</f>
        <v>3W</v>
      </c>
      <c r="C30" s="4" t="str">
        <f>[1]入库单!N32</f>
        <v>100只/箱</v>
      </c>
      <c r="D30" s="4" t="str">
        <f>[1]入库单!O32</f>
        <v>只</v>
      </c>
      <c r="E30" s="6">
        <f>[1]入库单!P32</f>
        <v>5.5</v>
      </c>
      <c r="F30" s="7"/>
      <c r="G30" s="7"/>
      <c r="H30" s="8"/>
      <c r="I30" s="8"/>
      <c r="J30" s="8"/>
      <c r="K30" s="8"/>
      <c r="L30" s="8"/>
      <c r="M30" s="8"/>
      <c r="N30" s="8"/>
      <c r="O30" s="8">
        <f>[2]入库明细!U31</f>
        <v>200</v>
      </c>
      <c r="P30" s="8">
        <f>[1]入库明细!U31</f>
        <v>0</v>
      </c>
      <c r="Q30" s="8"/>
      <c r="R30" s="9">
        <f t="shared" si="0"/>
        <v>200</v>
      </c>
      <c r="S30" s="10">
        <f t="shared" si="1"/>
        <v>1100</v>
      </c>
    </row>
    <row r="31" spans="1:19" ht="18.75" customHeight="1" x14ac:dyDescent="0.3">
      <c r="A31" s="4">
        <f>[1]入库单!L33</f>
        <v>28</v>
      </c>
      <c r="B31" s="4" t="str">
        <f>[1]入库单!M33</f>
        <v>25W</v>
      </c>
      <c r="C31" s="4" t="str">
        <f>[1]入库单!N33</f>
        <v>30只/箱</v>
      </c>
      <c r="D31" s="4" t="str">
        <f>[1]入库单!O33</f>
        <v>只</v>
      </c>
      <c r="E31" s="6">
        <f>[1]入库单!P33</f>
        <v>9.75</v>
      </c>
      <c r="F31" s="7"/>
      <c r="G31" s="7"/>
      <c r="H31" s="8"/>
      <c r="I31" s="8"/>
      <c r="J31" s="8"/>
      <c r="K31" s="8"/>
      <c r="L31" s="8"/>
      <c r="M31" s="8"/>
      <c r="N31" s="8"/>
      <c r="O31" s="8">
        <f>[2]入库明细!U32</f>
        <v>120</v>
      </c>
      <c r="P31" s="8">
        <f>[1]入库明细!U32</f>
        <v>0</v>
      </c>
      <c r="Q31" s="8"/>
      <c r="R31" s="9">
        <f t="shared" si="0"/>
        <v>120</v>
      </c>
      <c r="S31" s="10">
        <f t="shared" si="1"/>
        <v>1170</v>
      </c>
    </row>
    <row r="32" spans="1:19" ht="18.75" customHeight="1" x14ac:dyDescent="0.3">
      <c r="A32" s="4">
        <f>[1]入库单!L34</f>
        <v>29</v>
      </c>
      <c r="B32" s="4" t="str">
        <f>[1]入库单!M34</f>
        <v>45W</v>
      </c>
      <c r="C32" s="4" t="str">
        <f>[1]入库单!N34</f>
        <v>20只/箱</v>
      </c>
      <c r="D32" s="4" t="str">
        <f>[1]入库单!O34</f>
        <v>只</v>
      </c>
      <c r="E32" s="6">
        <f>[1]入库单!P34</f>
        <v>23</v>
      </c>
      <c r="F32" s="7"/>
      <c r="G32" s="7"/>
      <c r="H32" s="8"/>
      <c r="I32" s="8"/>
      <c r="J32" s="8"/>
      <c r="K32" s="8"/>
      <c r="L32" s="8"/>
      <c r="M32" s="8"/>
      <c r="N32" s="8"/>
      <c r="O32" s="8">
        <f>[2]入库明细!U33</f>
        <v>120</v>
      </c>
      <c r="P32" s="8">
        <f>[1]入库明细!U33</f>
        <v>0</v>
      </c>
      <c r="Q32" s="8"/>
      <c r="R32" s="9">
        <f t="shared" si="0"/>
        <v>120</v>
      </c>
      <c r="S32" s="10">
        <f t="shared" si="1"/>
        <v>2760</v>
      </c>
    </row>
    <row r="33" spans="1:19" ht="18.75" customHeight="1" x14ac:dyDescent="0.3">
      <c r="A33" s="4">
        <f>[1]入库单!L35</f>
        <v>30</v>
      </c>
      <c r="B33" s="4" t="str">
        <f>[1]入库单!M35</f>
        <v>T4 16W</v>
      </c>
      <c r="C33" s="4" t="str">
        <f>[1]入库单!N35</f>
        <v>10根/包</v>
      </c>
      <c r="D33" s="4" t="str">
        <f>[1]入库单!O35</f>
        <v>根</v>
      </c>
      <c r="E33" s="6">
        <f>[1]入库单!P35</f>
        <v>3</v>
      </c>
      <c r="F33" s="7"/>
      <c r="G33" s="7"/>
      <c r="H33" s="8"/>
      <c r="I33" s="8"/>
      <c r="J33" s="8"/>
      <c r="K33" s="8"/>
      <c r="L33" s="8"/>
      <c r="M33" s="8"/>
      <c r="N33" s="8"/>
      <c r="O33" s="8">
        <f>[2]入库明细!U34</f>
        <v>0</v>
      </c>
      <c r="P33" s="8">
        <f>[1]入库明细!U34</f>
        <v>0</v>
      </c>
      <c r="Q33" s="8"/>
      <c r="R33" s="9">
        <f t="shared" si="0"/>
        <v>0</v>
      </c>
      <c r="S33" s="10">
        <f t="shared" si="1"/>
        <v>0</v>
      </c>
    </row>
    <row r="34" spans="1:19" ht="18.75" customHeight="1" x14ac:dyDescent="0.3">
      <c r="A34" s="4">
        <f>[1]入库单!L36</f>
        <v>31</v>
      </c>
      <c r="B34" s="4" t="str">
        <f>[1]入库单!M36</f>
        <v>T4 22W</v>
      </c>
      <c r="C34" s="4" t="str">
        <f>[1]入库单!N36</f>
        <v>10根/包</v>
      </c>
      <c r="D34" s="4" t="str">
        <f>[1]入库单!O36</f>
        <v>根</v>
      </c>
      <c r="E34" s="6">
        <f>[1]入库单!P36</f>
        <v>3.4</v>
      </c>
      <c r="F34" s="7"/>
      <c r="G34" s="7"/>
      <c r="H34" s="8"/>
      <c r="I34" s="8"/>
      <c r="J34" s="8"/>
      <c r="K34" s="8"/>
      <c r="L34" s="8"/>
      <c r="M34" s="8"/>
      <c r="N34" s="8"/>
      <c r="O34" s="8">
        <f>[2]入库明细!U35</f>
        <v>0</v>
      </c>
      <c r="P34" s="8">
        <f>[1]入库明细!U35</f>
        <v>0</v>
      </c>
      <c r="Q34" s="8"/>
      <c r="R34" s="9">
        <f t="shared" si="0"/>
        <v>0</v>
      </c>
      <c r="S34" s="10">
        <f t="shared" si="1"/>
        <v>0</v>
      </c>
    </row>
    <row r="35" spans="1:19" ht="18.75" customHeight="1" x14ac:dyDescent="0.3">
      <c r="A35" s="4">
        <f>[1]入库单!L37</f>
        <v>32</v>
      </c>
      <c r="B35" s="4" t="str">
        <f>[1]入库单!M37</f>
        <v>T4 24W</v>
      </c>
      <c r="C35" s="4" t="str">
        <f>[1]入库单!N37</f>
        <v>10根/包</v>
      </c>
      <c r="D35" s="4" t="str">
        <f>[1]入库单!O37</f>
        <v>根</v>
      </c>
      <c r="E35" s="6">
        <f>[1]入库单!P37</f>
        <v>3.7</v>
      </c>
      <c r="F35" s="7"/>
      <c r="G35" s="7"/>
      <c r="H35" s="8"/>
      <c r="I35" s="8"/>
      <c r="J35" s="8"/>
      <c r="K35" s="8"/>
      <c r="L35" s="8"/>
      <c r="M35" s="8"/>
      <c r="N35" s="8"/>
      <c r="O35" s="8">
        <f>[2]入库明细!U36</f>
        <v>0</v>
      </c>
      <c r="P35" s="8">
        <f>[1]入库明细!U36</f>
        <v>0</v>
      </c>
      <c r="Q35" s="8"/>
      <c r="R35" s="9">
        <f t="shared" ref="R35:R66" si="2">SUM(F35:Q35)</f>
        <v>0</v>
      </c>
      <c r="S35" s="10">
        <f t="shared" ref="S35:S66" si="3">E35*R35</f>
        <v>0</v>
      </c>
    </row>
    <row r="36" spans="1:19" ht="18.75" customHeight="1" x14ac:dyDescent="0.3">
      <c r="A36" s="4">
        <f>[1]入库单!L38</f>
        <v>33</v>
      </c>
      <c r="B36" s="4" t="str">
        <f>[1]入库单!M38</f>
        <v>T4 26W</v>
      </c>
      <c r="C36" s="4" t="str">
        <f>[1]入库单!N38</f>
        <v>10根/包</v>
      </c>
      <c r="D36" s="4" t="str">
        <f>[1]入库单!O38</f>
        <v>根</v>
      </c>
      <c r="E36" s="6">
        <f>[1]入库单!P38</f>
        <v>3.8</v>
      </c>
      <c r="F36" s="7"/>
      <c r="G36" s="7"/>
      <c r="H36" s="8"/>
      <c r="I36" s="8"/>
      <c r="J36" s="8"/>
      <c r="K36" s="8"/>
      <c r="L36" s="8"/>
      <c r="M36" s="8"/>
      <c r="N36" s="8"/>
      <c r="O36" s="8">
        <f>[2]入库明细!U37</f>
        <v>0</v>
      </c>
      <c r="P36" s="8">
        <f>[1]入库明细!U37</f>
        <v>0</v>
      </c>
      <c r="Q36" s="8"/>
      <c r="R36" s="9">
        <f t="shared" si="2"/>
        <v>0</v>
      </c>
      <c r="S36" s="10">
        <f t="shared" si="3"/>
        <v>0</v>
      </c>
    </row>
    <row r="37" spans="1:19" ht="18.75" customHeight="1" x14ac:dyDescent="0.3">
      <c r="A37" s="4">
        <f>[1]入库单!L39</f>
        <v>34</v>
      </c>
      <c r="B37" s="4" t="str">
        <f>[1]入库单!M39</f>
        <v>T4 28W</v>
      </c>
      <c r="C37" s="4" t="str">
        <f>[1]入库单!N39</f>
        <v>10根/包</v>
      </c>
      <c r="D37" s="4" t="str">
        <f>[1]入库单!O39</f>
        <v>根</v>
      </c>
      <c r="E37" s="6">
        <f>[1]入库单!P39</f>
        <v>4</v>
      </c>
      <c r="F37" s="7"/>
      <c r="G37" s="7"/>
      <c r="H37" s="8"/>
      <c r="I37" s="8"/>
      <c r="J37" s="8"/>
      <c r="K37" s="8"/>
      <c r="L37" s="8"/>
      <c r="M37" s="8"/>
      <c r="N37" s="8"/>
      <c r="O37" s="8">
        <f>[2]入库明细!U38</f>
        <v>0</v>
      </c>
      <c r="P37" s="8">
        <f>[1]入库明细!U38</f>
        <v>0</v>
      </c>
      <c r="Q37" s="8"/>
      <c r="R37" s="9">
        <f t="shared" si="2"/>
        <v>0</v>
      </c>
      <c r="S37" s="10">
        <f t="shared" si="3"/>
        <v>0</v>
      </c>
    </row>
    <row r="38" spans="1:19" ht="18.75" customHeight="1" x14ac:dyDescent="0.3">
      <c r="A38" s="4">
        <f>[1]入库单!L40</f>
        <v>35</v>
      </c>
      <c r="B38" s="4" t="str">
        <f>[1]入库单!M40</f>
        <v>T5 28W</v>
      </c>
      <c r="C38" s="4" t="str">
        <f>[1]入库单!N40</f>
        <v>10根/包</v>
      </c>
      <c r="D38" s="4" t="str">
        <f>[1]入库单!O40</f>
        <v>根</v>
      </c>
      <c r="E38" s="6">
        <f>[1]入库单!P40</f>
        <v>5</v>
      </c>
      <c r="F38" s="7"/>
      <c r="G38" s="7"/>
      <c r="H38" s="8"/>
      <c r="I38" s="8"/>
      <c r="J38" s="8"/>
      <c r="K38" s="8"/>
      <c r="L38" s="8"/>
      <c r="M38" s="8"/>
      <c r="N38" s="8"/>
      <c r="O38" s="8">
        <f>[2]入库明细!U39</f>
        <v>0</v>
      </c>
      <c r="P38" s="8">
        <f>[1]入库明细!U39</f>
        <v>0</v>
      </c>
      <c r="Q38" s="8"/>
      <c r="R38" s="9">
        <f t="shared" si="2"/>
        <v>0</v>
      </c>
      <c r="S38" s="10">
        <f t="shared" si="3"/>
        <v>0</v>
      </c>
    </row>
    <row r="39" spans="1:19" ht="18.75" customHeight="1" x14ac:dyDescent="0.3">
      <c r="A39" s="4">
        <f>[1]入库单!L41</f>
        <v>36</v>
      </c>
      <c r="B39" s="4" t="str">
        <f>[1]入库单!M41</f>
        <v>镇流器</v>
      </c>
      <c r="C39" s="4" t="str">
        <f>[1]入库单!N41</f>
        <v>100个/箱</v>
      </c>
      <c r="D39" s="4" t="str">
        <f>[1]入库单!O41</f>
        <v>个</v>
      </c>
      <c r="E39" s="6">
        <f>[1]入库单!P41</f>
        <v>10</v>
      </c>
      <c r="F39" s="7"/>
      <c r="G39" s="7"/>
      <c r="H39" s="8"/>
      <c r="I39" s="8"/>
      <c r="J39" s="8"/>
      <c r="K39" s="8"/>
      <c r="L39" s="8"/>
      <c r="M39" s="8"/>
      <c r="N39" s="8"/>
      <c r="O39" s="8">
        <f>[2]入库明细!U40</f>
        <v>100</v>
      </c>
      <c r="P39" s="8">
        <f>[1]入库明细!U40</f>
        <v>0</v>
      </c>
      <c r="Q39" s="8"/>
      <c r="R39" s="9">
        <f t="shared" si="2"/>
        <v>100</v>
      </c>
      <c r="S39" s="10">
        <f t="shared" si="3"/>
        <v>1000</v>
      </c>
    </row>
    <row r="40" spans="1:19" ht="18.75" customHeight="1" x14ac:dyDescent="0.3">
      <c r="A40" s="4">
        <f>[1]入库单!L42</f>
        <v>37</v>
      </c>
      <c r="B40" s="4" t="str">
        <f>[1]入库单!M42</f>
        <v>POP纸</v>
      </c>
      <c r="C40" s="4" t="str">
        <f>[1]入库单!N42</f>
        <v>1250张/包</v>
      </c>
      <c r="D40" s="4" t="str">
        <f>[1]入库单!O42</f>
        <v>张</v>
      </c>
      <c r="E40" s="6">
        <f>[1]入库单!P42</f>
        <v>0.28000000000000003</v>
      </c>
      <c r="F40" s="7"/>
      <c r="G40" s="7"/>
      <c r="H40" s="8"/>
      <c r="I40" s="8"/>
      <c r="J40" s="8"/>
      <c r="K40" s="8"/>
      <c r="L40" s="8"/>
      <c r="M40" s="8"/>
      <c r="N40" s="8"/>
      <c r="O40" s="8">
        <f>[2]入库明细!U41</f>
        <v>0</v>
      </c>
      <c r="P40" s="8">
        <f>[1]入库明细!U41</f>
        <v>0</v>
      </c>
      <c r="Q40" s="8"/>
      <c r="R40" s="9">
        <f t="shared" si="2"/>
        <v>0</v>
      </c>
      <c r="S40" s="10">
        <f t="shared" si="3"/>
        <v>0</v>
      </c>
    </row>
    <row r="41" spans="1:19" ht="18.75" customHeight="1" x14ac:dyDescent="0.3">
      <c r="A41" s="4">
        <f>[1]入库单!L43</f>
        <v>38</v>
      </c>
      <c r="B41" s="4" t="str">
        <f>[1]入库单!M43</f>
        <v>绿价签</v>
      </c>
      <c r="C41" s="4" t="str">
        <f>[1]入库单!N43</f>
        <v>2500张/排</v>
      </c>
      <c r="D41" s="4" t="str">
        <f>[1]入库单!O43</f>
        <v>张</v>
      </c>
      <c r="E41" s="6">
        <f>[1]入库单!P43</f>
        <v>0.02</v>
      </c>
      <c r="F41" s="7"/>
      <c r="G41" s="7"/>
      <c r="H41" s="8"/>
      <c r="I41" s="8"/>
      <c r="J41" s="8"/>
      <c r="K41" s="8"/>
      <c r="L41" s="8"/>
      <c r="M41" s="8"/>
      <c r="N41" s="8"/>
      <c r="O41" s="8">
        <f>[2]入库明细!U42</f>
        <v>0</v>
      </c>
      <c r="P41" s="8">
        <f>[1]入库明细!U42</f>
        <v>0</v>
      </c>
      <c r="Q41" s="8"/>
      <c r="R41" s="9">
        <f t="shared" si="2"/>
        <v>0</v>
      </c>
      <c r="S41" s="10">
        <f t="shared" si="3"/>
        <v>0</v>
      </c>
    </row>
    <row r="42" spans="1:19" ht="18.75" customHeight="1" x14ac:dyDescent="0.3">
      <c r="A42" s="4">
        <f>[1]入库单!L44</f>
        <v>39</v>
      </c>
      <c r="B42" s="4" t="str">
        <f>[1]入库单!M44</f>
        <v>黄价签</v>
      </c>
      <c r="C42" s="4" t="str">
        <f>[1]入库单!N44</f>
        <v>9500张/包</v>
      </c>
      <c r="D42" s="4" t="str">
        <f>[1]入库单!O44</f>
        <v>张</v>
      </c>
      <c r="E42" s="6">
        <f>[1]入库单!P44</f>
        <v>0.03</v>
      </c>
      <c r="F42" s="7"/>
      <c r="G42" s="7"/>
      <c r="H42" s="8"/>
      <c r="I42" s="8"/>
      <c r="J42" s="8"/>
      <c r="K42" s="8"/>
      <c r="L42" s="8"/>
      <c r="M42" s="8"/>
      <c r="N42" s="8"/>
      <c r="O42" s="8">
        <f>[2]入库明细!U43</f>
        <v>0</v>
      </c>
      <c r="P42" s="8">
        <f>[1]入库明细!U43</f>
        <v>0</v>
      </c>
      <c r="Q42" s="8"/>
      <c r="R42" s="9">
        <f t="shared" si="2"/>
        <v>0</v>
      </c>
      <c r="S42" s="10">
        <f t="shared" si="3"/>
        <v>0</v>
      </c>
    </row>
    <row r="43" spans="1:19" ht="18.75" customHeight="1" x14ac:dyDescent="0.3">
      <c r="A43" s="4">
        <f>[1]入库单!L45</f>
        <v>40</v>
      </c>
      <c r="B43" s="4" t="str">
        <f>[1]入库单!M45</f>
        <v>胶手套</v>
      </c>
      <c r="C43" s="4">
        <f>[1]入库单!N45</f>
        <v>0</v>
      </c>
      <c r="D43" s="4" t="str">
        <f>[1]入库单!O45</f>
        <v>双</v>
      </c>
      <c r="E43" s="6">
        <f>[1]入库单!P45</f>
        <v>8</v>
      </c>
      <c r="F43" s="7"/>
      <c r="G43" s="7"/>
      <c r="H43" s="8"/>
      <c r="I43" s="8"/>
      <c r="J43" s="8"/>
      <c r="K43" s="8"/>
      <c r="L43" s="8"/>
      <c r="M43" s="8"/>
      <c r="N43" s="8"/>
      <c r="O43" s="8">
        <f>[2]入库明细!U44</f>
        <v>0</v>
      </c>
      <c r="P43" s="8">
        <f>[1]入库明细!U44</f>
        <v>0</v>
      </c>
      <c r="Q43" s="8"/>
      <c r="R43" s="9">
        <f t="shared" si="2"/>
        <v>0</v>
      </c>
      <c r="S43" s="10">
        <f t="shared" si="3"/>
        <v>0</v>
      </c>
    </row>
    <row r="44" spans="1:19" ht="18.75" customHeight="1" x14ac:dyDescent="0.3">
      <c r="A44" s="4">
        <f>[1]入库单!L46</f>
        <v>41</v>
      </c>
      <c r="B44" s="4" t="str">
        <f>[1]入库单!M46</f>
        <v>会员卡</v>
      </c>
      <c r="C44" s="4" t="str">
        <f>[1]入库单!N46</f>
        <v>250张/盒</v>
      </c>
      <c r="D44" s="4" t="str">
        <f>[1]入库单!O46</f>
        <v>盒</v>
      </c>
      <c r="E44" s="6">
        <f>[1]入库单!P46</f>
        <v>100</v>
      </c>
      <c r="F44" s="7"/>
      <c r="G44" s="7"/>
      <c r="H44" s="8"/>
      <c r="I44" s="8"/>
      <c r="J44" s="8"/>
      <c r="K44" s="8"/>
      <c r="L44" s="8"/>
      <c r="M44" s="8"/>
      <c r="N44" s="8"/>
      <c r="O44" s="8">
        <f>[2]入库明细!U45</f>
        <v>20</v>
      </c>
      <c r="P44" s="8">
        <f>[1]入库明细!U45</f>
        <v>0</v>
      </c>
      <c r="Q44" s="8"/>
      <c r="R44" s="9">
        <f t="shared" si="2"/>
        <v>20</v>
      </c>
      <c r="S44" s="10">
        <f t="shared" si="3"/>
        <v>2000</v>
      </c>
    </row>
    <row r="45" spans="1:19" ht="18.75" customHeight="1" x14ac:dyDescent="0.3">
      <c r="A45" s="4">
        <f>[1]入库单!L47</f>
        <v>42</v>
      </c>
      <c r="B45" s="4" t="str">
        <f>[1]入库单!M47</f>
        <v>保鲜膜</v>
      </c>
      <c r="C45" s="5" t="str">
        <f>[1]入库单!N47</f>
        <v>6卷/箱</v>
      </c>
      <c r="D45" s="4" t="str">
        <f>[1]入库单!O47</f>
        <v>卷</v>
      </c>
      <c r="E45" s="6">
        <f>[1]入库单!P47</f>
        <v>32</v>
      </c>
      <c r="F45" s="7"/>
      <c r="G45" s="7"/>
      <c r="H45" s="8"/>
      <c r="I45" s="8"/>
      <c r="J45" s="8"/>
      <c r="K45" s="8"/>
      <c r="L45" s="8"/>
      <c r="M45" s="8"/>
      <c r="N45" s="8"/>
      <c r="O45" s="8">
        <f>[2]入库明细!U46</f>
        <v>0</v>
      </c>
      <c r="P45" s="8">
        <f>[1]入库明细!U46</f>
        <v>0</v>
      </c>
      <c r="Q45" s="8"/>
      <c r="R45" s="9">
        <f t="shared" si="2"/>
        <v>0</v>
      </c>
      <c r="S45" s="10">
        <f t="shared" si="3"/>
        <v>0</v>
      </c>
    </row>
    <row r="46" spans="1:19" ht="18.75" customHeight="1" x14ac:dyDescent="0.3">
      <c r="A46" s="4">
        <f>[1]入库单!L48</f>
        <v>43</v>
      </c>
      <c r="B46" s="4" t="str">
        <f>[1]入库单!M48</f>
        <v>大胶带</v>
      </c>
      <c r="C46" s="5">
        <f>[1]入库单!N48</f>
        <v>0</v>
      </c>
      <c r="D46" s="4" t="str">
        <f>[1]入库单!O48</f>
        <v>卷</v>
      </c>
      <c r="E46" s="6">
        <f>[1]入库单!P48</f>
        <v>3.5</v>
      </c>
      <c r="F46" s="7"/>
      <c r="G46" s="7"/>
      <c r="H46" s="8"/>
      <c r="I46" s="8"/>
      <c r="J46" s="8"/>
      <c r="K46" s="8"/>
      <c r="L46" s="8"/>
      <c r="M46" s="8"/>
      <c r="N46" s="8"/>
      <c r="O46" s="8">
        <f>[2]入库明细!U47</f>
        <v>0</v>
      </c>
      <c r="P46" s="8">
        <f>[1]入库明细!U47</f>
        <v>0</v>
      </c>
      <c r="Q46" s="8"/>
      <c r="R46" s="9">
        <f t="shared" si="2"/>
        <v>0</v>
      </c>
      <c r="S46" s="10">
        <f t="shared" si="3"/>
        <v>0</v>
      </c>
    </row>
    <row r="47" spans="1:19" ht="18.75" customHeight="1" x14ac:dyDescent="0.3">
      <c r="A47" s="4">
        <f>[1]入库单!L49</f>
        <v>44</v>
      </c>
      <c r="B47" s="4" t="str">
        <f>[1]入库单!M49</f>
        <v>小胶带</v>
      </c>
      <c r="C47" s="5">
        <f>[1]入库单!N49</f>
        <v>0</v>
      </c>
      <c r="D47" s="4" t="str">
        <f>[1]入库单!O49</f>
        <v>卷</v>
      </c>
      <c r="E47" s="6">
        <f>[1]入库单!P49</f>
        <v>0.2</v>
      </c>
      <c r="F47" s="7"/>
      <c r="G47" s="7"/>
      <c r="H47" s="8"/>
      <c r="I47" s="8"/>
      <c r="J47" s="8"/>
      <c r="K47" s="8"/>
      <c r="L47" s="8"/>
      <c r="M47" s="8"/>
      <c r="N47" s="8"/>
      <c r="O47" s="8">
        <f>[2]入库明细!U48</f>
        <v>0</v>
      </c>
      <c r="P47" s="8">
        <f>[1]入库明细!U48</f>
        <v>0</v>
      </c>
      <c r="Q47" s="8"/>
      <c r="R47" s="9">
        <f t="shared" si="2"/>
        <v>0</v>
      </c>
      <c r="S47" s="10">
        <f t="shared" si="3"/>
        <v>0</v>
      </c>
    </row>
    <row r="48" spans="1:19" ht="18.75" customHeight="1" x14ac:dyDescent="0.3">
      <c r="A48" s="4">
        <f>[1]入库单!L50</f>
        <v>45</v>
      </c>
      <c r="B48" s="4" t="str">
        <f>[1]入库单!M50</f>
        <v>大鞋袋</v>
      </c>
      <c r="C48" s="4">
        <f>[1]入库单!N50</f>
        <v>0</v>
      </c>
      <c r="D48" s="4" t="str">
        <f>[1]入库单!O50</f>
        <v>包</v>
      </c>
      <c r="E48" s="6">
        <f>[1]入库单!P50</f>
        <v>610</v>
      </c>
      <c r="F48" s="7"/>
      <c r="G48" s="7"/>
      <c r="H48" s="8"/>
      <c r="I48" s="8"/>
      <c r="J48" s="8"/>
      <c r="K48" s="8"/>
      <c r="L48" s="8"/>
      <c r="M48" s="8"/>
      <c r="N48" s="8"/>
      <c r="O48" s="8">
        <f>[2]入库明细!U49</f>
        <v>0</v>
      </c>
      <c r="P48" s="8">
        <f>[1]入库明细!U49</f>
        <v>0</v>
      </c>
      <c r="Q48" s="8"/>
      <c r="R48" s="9">
        <f t="shared" si="2"/>
        <v>0</v>
      </c>
      <c r="S48" s="10">
        <f t="shared" si="3"/>
        <v>0</v>
      </c>
    </row>
    <row r="49" spans="1:19" ht="18.75" customHeight="1" x14ac:dyDescent="0.3">
      <c r="A49" s="4">
        <f>[1]入库单!L51</f>
        <v>46</v>
      </c>
      <c r="B49" s="4" t="str">
        <f>[1]入库单!M51</f>
        <v>普通鞋袋</v>
      </c>
      <c r="C49" s="5" t="str">
        <f>[1]入库单!N51</f>
        <v>1500个/包</v>
      </c>
      <c r="D49" s="4" t="str">
        <f>[1]入库单!O51</f>
        <v>包</v>
      </c>
      <c r="E49" s="6">
        <f>[1]入库单!P51</f>
        <v>570</v>
      </c>
      <c r="F49" s="7"/>
      <c r="G49" s="7"/>
      <c r="H49" s="8"/>
      <c r="I49" s="8"/>
      <c r="J49" s="8"/>
      <c r="K49" s="8"/>
      <c r="L49" s="8"/>
      <c r="M49" s="8"/>
      <c r="N49" s="8"/>
      <c r="O49" s="8">
        <f>[2]入库明细!U50</f>
        <v>54</v>
      </c>
      <c r="P49" s="8">
        <f>[1]入库明细!U50</f>
        <v>0</v>
      </c>
      <c r="Q49" s="8"/>
      <c r="R49" s="9">
        <f t="shared" si="2"/>
        <v>54</v>
      </c>
      <c r="S49" s="10">
        <f t="shared" si="3"/>
        <v>30780</v>
      </c>
    </row>
    <row r="50" spans="1:19" ht="18.75" customHeight="1" x14ac:dyDescent="0.3">
      <c r="A50" s="4">
        <f>[1]入库单!L52</f>
        <v>47</v>
      </c>
      <c r="B50" s="4" t="str">
        <f>[1]入库单!M52</f>
        <v>出库单</v>
      </c>
      <c r="C50" s="5">
        <f>[1]入库单!N52</f>
        <v>0</v>
      </c>
      <c r="D50" s="4" t="str">
        <f>[1]入库单!O52</f>
        <v>本</v>
      </c>
      <c r="E50" s="6">
        <f>[1]入库单!P52</f>
        <v>0</v>
      </c>
      <c r="F50" s="7"/>
      <c r="G50" s="7"/>
      <c r="H50" s="8"/>
      <c r="I50" s="8"/>
      <c r="J50" s="8"/>
      <c r="K50" s="8"/>
      <c r="L50" s="8"/>
      <c r="M50" s="8"/>
      <c r="N50" s="8"/>
      <c r="O50" s="8">
        <f>[2]入库明细!U51</f>
        <v>0</v>
      </c>
      <c r="P50" s="8">
        <f>[1]入库明细!U51</f>
        <v>0</v>
      </c>
      <c r="Q50" s="8"/>
      <c r="R50" s="9">
        <f t="shared" si="2"/>
        <v>0</v>
      </c>
      <c r="S50" s="10">
        <f t="shared" si="3"/>
        <v>0</v>
      </c>
    </row>
    <row r="51" spans="1:19" ht="18.75" customHeight="1" x14ac:dyDescent="0.3">
      <c r="A51" s="4">
        <f>[1]入库单!L53</f>
        <v>48</v>
      </c>
      <c r="B51" s="4" t="str">
        <f>[1]入库单!M53</f>
        <v>报销单</v>
      </c>
      <c r="C51" s="4">
        <f>[1]入库单!N53</f>
        <v>0</v>
      </c>
      <c r="D51" s="4" t="str">
        <f>[1]入库单!O53</f>
        <v>本</v>
      </c>
      <c r="E51" s="6">
        <f>[1]入库单!P53</f>
        <v>0.85</v>
      </c>
      <c r="F51" s="7"/>
      <c r="G51" s="7"/>
      <c r="H51" s="8"/>
      <c r="I51" s="8"/>
      <c r="J51" s="8"/>
      <c r="K51" s="8"/>
      <c r="L51" s="8"/>
      <c r="M51" s="8"/>
      <c r="N51" s="8"/>
      <c r="O51" s="8">
        <f>[2]入库明细!U52</f>
        <v>0</v>
      </c>
      <c r="P51" s="8">
        <f>[1]入库明细!U52</f>
        <v>0</v>
      </c>
      <c r="Q51" s="8"/>
      <c r="R51" s="9">
        <f t="shared" si="2"/>
        <v>0</v>
      </c>
      <c r="S51" s="10">
        <f t="shared" si="3"/>
        <v>0</v>
      </c>
    </row>
    <row r="52" spans="1:19" ht="18.75" customHeight="1" x14ac:dyDescent="0.3">
      <c r="A52" s="4">
        <f>[1]入库单!L54</f>
        <v>49</v>
      </c>
      <c r="B52" s="4" t="str">
        <f>[1]入库单!M54</f>
        <v>斜格表</v>
      </c>
      <c r="C52" s="4" t="str">
        <f>[1]入库单!N54</f>
        <v>4000张/包</v>
      </c>
      <c r="D52" s="4" t="str">
        <f>[1]入库单!O54</f>
        <v>张</v>
      </c>
      <c r="E52" s="6">
        <f>[1]入库单!P54</f>
        <v>0.06</v>
      </c>
      <c r="F52" s="7"/>
      <c r="G52" s="7"/>
      <c r="H52" s="8"/>
      <c r="I52" s="8"/>
      <c r="J52" s="8"/>
      <c r="K52" s="8"/>
      <c r="L52" s="8"/>
      <c r="M52" s="8"/>
      <c r="N52" s="8"/>
      <c r="O52" s="8">
        <f>[2]入库明细!U53</f>
        <v>0</v>
      </c>
      <c r="P52" s="8">
        <f>[1]入库明细!U53</f>
        <v>0</v>
      </c>
      <c r="Q52" s="8"/>
      <c r="R52" s="9">
        <f t="shared" si="2"/>
        <v>0</v>
      </c>
      <c r="S52" s="10">
        <f t="shared" si="3"/>
        <v>0</v>
      </c>
    </row>
    <row r="53" spans="1:19" ht="18.75" customHeight="1" x14ac:dyDescent="0.3">
      <c r="A53" s="4">
        <f>[1]入库单!L55</f>
        <v>50</v>
      </c>
      <c r="B53" s="4" t="str">
        <f>[1]入库单!M55</f>
        <v>日汇总记录表</v>
      </c>
      <c r="C53" s="4" t="str">
        <f>[1]入库单!N55</f>
        <v>4000张/包</v>
      </c>
      <c r="D53" s="4" t="str">
        <f>[1]入库单!O55</f>
        <v>张</v>
      </c>
      <c r="E53" s="6">
        <f>[1]入库单!P55</f>
        <v>0.06</v>
      </c>
      <c r="F53" s="7"/>
      <c r="G53" s="7"/>
      <c r="H53" s="8"/>
      <c r="I53" s="8"/>
      <c r="J53" s="8"/>
      <c r="K53" s="8"/>
      <c r="L53" s="8"/>
      <c r="M53" s="8"/>
      <c r="N53" s="8"/>
      <c r="O53" s="8">
        <f>[2]入库明细!U54</f>
        <v>0</v>
      </c>
      <c r="P53" s="8">
        <f>[1]入库明细!U54</f>
        <v>0</v>
      </c>
      <c r="Q53" s="8"/>
      <c r="R53" s="9">
        <f t="shared" si="2"/>
        <v>0</v>
      </c>
      <c r="S53" s="10">
        <f t="shared" si="3"/>
        <v>0</v>
      </c>
    </row>
    <row r="54" spans="1:19" ht="18.75" customHeight="1" x14ac:dyDescent="0.3">
      <c r="A54" s="4">
        <f>[1]入库单!L56</f>
        <v>51</v>
      </c>
      <c r="B54" s="4" t="str">
        <f>[1]入库单!M56</f>
        <v>练习本</v>
      </c>
      <c r="C54" s="4" t="str">
        <f>[1]入库单!N56</f>
        <v>50本/包</v>
      </c>
      <c r="D54" s="4" t="str">
        <f>[1]入库单!O56</f>
        <v>包</v>
      </c>
      <c r="E54" s="6">
        <f>[1]入库单!P56</f>
        <v>15</v>
      </c>
      <c r="F54" s="7"/>
      <c r="G54" s="7"/>
      <c r="H54" s="8"/>
      <c r="I54" s="8"/>
      <c r="J54" s="8"/>
      <c r="K54" s="8"/>
      <c r="L54" s="8"/>
      <c r="M54" s="8"/>
      <c r="N54" s="8"/>
      <c r="O54" s="8">
        <f>[2]入库明细!U55</f>
        <v>0</v>
      </c>
      <c r="P54" s="8">
        <f>[1]入库明细!U55</f>
        <v>0</v>
      </c>
      <c r="Q54" s="8"/>
      <c r="R54" s="9">
        <f t="shared" si="2"/>
        <v>0</v>
      </c>
      <c r="S54" s="10">
        <f t="shared" si="3"/>
        <v>0</v>
      </c>
    </row>
    <row r="55" spans="1:19" ht="18.75" customHeight="1" x14ac:dyDescent="0.3">
      <c r="A55" s="4">
        <f>[1]入库单!L57</f>
        <v>52</v>
      </c>
      <c r="B55" s="4" t="str">
        <f>[1]入库单!M57</f>
        <v>采购单</v>
      </c>
      <c r="C55" s="4" t="str">
        <f>[1]入库单!N57</f>
        <v>50本/包</v>
      </c>
      <c r="D55" s="11" t="str">
        <f>[1]入库单!O57</f>
        <v>包</v>
      </c>
      <c r="E55" s="6">
        <f>[1]入库单!P57</f>
        <v>100</v>
      </c>
      <c r="F55" s="7"/>
      <c r="G55" s="7"/>
      <c r="H55" s="8"/>
      <c r="I55" s="8"/>
      <c r="J55" s="8"/>
      <c r="K55" s="8"/>
      <c r="L55" s="8"/>
      <c r="M55" s="8"/>
      <c r="N55" s="8"/>
      <c r="O55" s="8">
        <f>[2]入库明细!U56</f>
        <v>0</v>
      </c>
      <c r="P55" s="8">
        <f>[1]入库明细!U56</f>
        <v>0</v>
      </c>
      <c r="Q55" s="8"/>
      <c r="R55" s="9">
        <f t="shared" si="2"/>
        <v>0</v>
      </c>
      <c r="S55" s="10">
        <f t="shared" si="3"/>
        <v>0</v>
      </c>
    </row>
    <row r="56" spans="1:19" ht="18.75" customHeight="1" x14ac:dyDescent="0.3">
      <c r="A56" s="4">
        <f>[1]入库单!L58</f>
        <v>53</v>
      </c>
      <c r="B56" s="4" t="str">
        <f>[1]入库单!M58</f>
        <v>销售小票</v>
      </c>
      <c r="C56" s="5" t="str">
        <f>[1]入库单!N58</f>
        <v>400本/包</v>
      </c>
      <c r="D56" s="4" t="str">
        <f>[1]入库单!O58</f>
        <v>包</v>
      </c>
      <c r="E56" s="6">
        <f>[1]入库单!P58</f>
        <v>180</v>
      </c>
      <c r="F56" s="7"/>
      <c r="G56" s="7"/>
      <c r="H56" s="8"/>
      <c r="I56" s="8"/>
      <c r="J56" s="8"/>
      <c r="K56" s="8"/>
      <c r="L56" s="8"/>
      <c r="M56" s="8"/>
      <c r="N56" s="8"/>
      <c r="O56" s="8">
        <f>[2]入库明细!U57</f>
        <v>25</v>
      </c>
      <c r="P56" s="8">
        <f>[1]入库明细!U57</f>
        <v>0</v>
      </c>
      <c r="Q56" s="8"/>
      <c r="R56" s="9">
        <f t="shared" si="2"/>
        <v>25</v>
      </c>
      <c r="S56" s="10">
        <f t="shared" si="3"/>
        <v>4500</v>
      </c>
    </row>
    <row r="57" spans="1:19" ht="18.75" customHeight="1" x14ac:dyDescent="0.3">
      <c r="A57" s="4">
        <f>[1]入库单!L59</f>
        <v>54</v>
      </c>
      <c r="B57" s="4" t="str">
        <f>[1]入库单!M59</f>
        <v>三件套</v>
      </c>
      <c r="C57" s="5">
        <f>[1]入库单!N59</f>
        <v>0</v>
      </c>
      <c r="D57" s="4" t="str">
        <f>[1]入库单!O59</f>
        <v>盒</v>
      </c>
      <c r="E57" s="6">
        <f>[1]入库单!P59</f>
        <v>0</v>
      </c>
      <c r="F57" s="7"/>
      <c r="G57" s="7"/>
      <c r="H57" s="8"/>
      <c r="I57" s="8"/>
      <c r="J57" s="8"/>
      <c r="K57" s="8"/>
      <c r="L57" s="8"/>
      <c r="M57" s="8"/>
      <c r="N57" s="8"/>
      <c r="O57" s="8">
        <f>[2]入库明细!U58</f>
        <v>0</v>
      </c>
      <c r="P57" s="8">
        <f>[1]入库明细!U58</f>
        <v>0</v>
      </c>
      <c r="Q57" s="8"/>
      <c r="R57" s="9">
        <f t="shared" si="2"/>
        <v>0</v>
      </c>
      <c r="S57" s="10">
        <f t="shared" si="3"/>
        <v>0</v>
      </c>
    </row>
    <row r="58" spans="1:19" ht="18.75" customHeight="1" x14ac:dyDescent="0.3">
      <c r="A58" s="4">
        <f>[1]入库单!L60</f>
        <v>55</v>
      </c>
      <c r="B58" s="4" t="str">
        <f>[1]入库单!M60</f>
        <v>塑料盆</v>
      </c>
      <c r="C58" s="5">
        <f>[1]入库单!N60</f>
        <v>0</v>
      </c>
      <c r="D58" s="4" t="str">
        <f>[1]入库单!O60</f>
        <v>个</v>
      </c>
      <c r="E58" s="6">
        <f>[1]入库单!P60</f>
        <v>8</v>
      </c>
      <c r="F58" s="7"/>
      <c r="G58" s="7"/>
      <c r="H58" s="8"/>
      <c r="I58" s="8"/>
      <c r="J58" s="8"/>
      <c r="K58" s="8"/>
      <c r="L58" s="8"/>
      <c r="M58" s="8"/>
      <c r="N58" s="8"/>
      <c r="O58" s="8">
        <f>[2]入库明细!U59</f>
        <v>0</v>
      </c>
      <c r="P58" s="8">
        <f>[1]入库明细!U59</f>
        <v>0</v>
      </c>
      <c r="Q58" s="8"/>
      <c r="R58" s="9">
        <f t="shared" si="2"/>
        <v>0</v>
      </c>
      <c r="S58" s="10">
        <f t="shared" si="3"/>
        <v>0</v>
      </c>
    </row>
    <row r="59" spans="1:19" ht="18.75" customHeight="1" x14ac:dyDescent="0.3">
      <c r="A59" s="4">
        <f>[1]入库单!L61</f>
        <v>56</v>
      </c>
      <c r="B59" s="4" t="str">
        <f>[1]入库单!M61</f>
        <v>环保袋</v>
      </c>
      <c r="C59" s="4">
        <f>[1]入库单!N61</f>
        <v>0</v>
      </c>
      <c r="D59" s="4" t="str">
        <f>[1]入库单!O61</f>
        <v>个</v>
      </c>
      <c r="E59" s="6">
        <f>[1]入库单!P61</f>
        <v>1.5</v>
      </c>
      <c r="F59" s="7"/>
      <c r="G59" s="7"/>
      <c r="H59" s="8"/>
      <c r="I59" s="8"/>
      <c r="J59" s="8"/>
      <c r="K59" s="8"/>
      <c r="L59" s="8"/>
      <c r="M59" s="8"/>
      <c r="N59" s="8"/>
      <c r="O59" s="8">
        <f>[2]入库明细!U60</f>
        <v>0</v>
      </c>
      <c r="P59" s="8">
        <f>[1]入库明细!U60</f>
        <v>0</v>
      </c>
      <c r="Q59" s="8"/>
      <c r="R59" s="9">
        <f t="shared" si="2"/>
        <v>0</v>
      </c>
      <c r="S59" s="10">
        <f t="shared" si="3"/>
        <v>0</v>
      </c>
    </row>
    <row r="60" spans="1:19" ht="18.75" customHeight="1" x14ac:dyDescent="0.3">
      <c r="A60" s="4">
        <f>[1]入库单!L62</f>
        <v>57</v>
      </c>
      <c r="B60" s="4" t="str">
        <f>[1]入库单!M62</f>
        <v>半垫</v>
      </c>
      <c r="C60" s="4" t="str">
        <f>[1]入库单!N62</f>
        <v>100对/包</v>
      </c>
      <c r="D60" s="4" t="str">
        <f>[1]入库单!O62</f>
        <v>包</v>
      </c>
      <c r="E60" s="6">
        <f>[1]入库单!P62</f>
        <v>50</v>
      </c>
      <c r="F60" s="7"/>
      <c r="G60" s="7"/>
      <c r="H60" s="8"/>
      <c r="I60" s="8"/>
      <c r="J60" s="8"/>
      <c r="K60" s="8"/>
      <c r="L60" s="8"/>
      <c r="M60" s="8"/>
      <c r="N60" s="8"/>
      <c r="O60" s="8">
        <f>[2]入库明细!U61</f>
        <v>0</v>
      </c>
      <c r="P60" s="8">
        <f>[1]入库明细!U61</f>
        <v>0</v>
      </c>
      <c r="Q60" s="8"/>
      <c r="R60" s="9">
        <f t="shared" si="2"/>
        <v>0</v>
      </c>
      <c r="S60" s="10">
        <f t="shared" si="3"/>
        <v>0</v>
      </c>
    </row>
    <row r="61" spans="1:19" ht="18.75" customHeight="1" x14ac:dyDescent="0.3">
      <c r="A61" s="4">
        <f>[1]入库单!L63</f>
        <v>58</v>
      </c>
      <c r="B61" s="4" t="str">
        <f>[1]入库单!M63</f>
        <v>后跟贴</v>
      </c>
      <c r="C61" s="5" t="str">
        <f>[1]入库单!N63</f>
        <v>100对/包</v>
      </c>
      <c r="D61" s="4" t="str">
        <f>[1]入库单!O63</f>
        <v>包</v>
      </c>
      <c r="E61" s="6">
        <f>[1]入库单!P63</f>
        <v>45</v>
      </c>
      <c r="F61" s="7"/>
      <c r="G61" s="7"/>
      <c r="H61" s="8"/>
      <c r="I61" s="8"/>
      <c r="J61" s="8"/>
      <c r="K61" s="8"/>
      <c r="L61" s="8"/>
      <c r="M61" s="8"/>
      <c r="N61" s="8"/>
      <c r="O61" s="8">
        <f>[2]入库明细!U62</f>
        <v>2</v>
      </c>
      <c r="P61" s="8">
        <f>[1]入库明细!U62</f>
        <v>0</v>
      </c>
      <c r="Q61" s="8"/>
      <c r="R61" s="9">
        <f t="shared" si="2"/>
        <v>2</v>
      </c>
      <c r="S61" s="10">
        <f t="shared" si="3"/>
        <v>90</v>
      </c>
    </row>
    <row r="62" spans="1:19" ht="18.75" customHeight="1" x14ac:dyDescent="0.3">
      <c r="A62" s="4">
        <f>[1]入库单!L64</f>
        <v>59</v>
      </c>
      <c r="B62" s="4" t="str">
        <f>[1]入库单!M64</f>
        <v>圣大保罗皮带</v>
      </c>
      <c r="C62" s="5">
        <f>[1]入库单!N64</f>
        <v>0</v>
      </c>
      <c r="D62" s="4" t="str">
        <f>[1]入库单!O64</f>
        <v>条</v>
      </c>
      <c r="E62" s="6">
        <f>[1]入库单!P64</f>
        <v>0</v>
      </c>
      <c r="F62" s="7"/>
      <c r="G62" s="7"/>
      <c r="H62" s="8"/>
      <c r="I62" s="8"/>
      <c r="J62" s="8"/>
      <c r="K62" s="8"/>
      <c r="L62" s="8"/>
      <c r="M62" s="8"/>
      <c r="N62" s="8"/>
      <c r="O62" s="8">
        <f>[2]入库明细!U63</f>
        <v>0</v>
      </c>
      <c r="P62" s="8">
        <f>[1]入库明细!U63</f>
        <v>0</v>
      </c>
      <c r="Q62" s="8"/>
      <c r="R62" s="9">
        <f t="shared" si="2"/>
        <v>0</v>
      </c>
      <c r="S62" s="10">
        <f t="shared" si="3"/>
        <v>0</v>
      </c>
    </row>
    <row r="63" spans="1:19" ht="18.75" customHeight="1" x14ac:dyDescent="0.3">
      <c r="A63" s="4">
        <f>[1]入库单!L65</f>
        <v>60</v>
      </c>
      <c r="B63" s="4" t="str">
        <f>[1]入库单!M65</f>
        <v>苹果皮带</v>
      </c>
      <c r="C63" s="4">
        <f>[1]入库单!N65</f>
        <v>0</v>
      </c>
      <c r="D63" s="4" t="str">
        <f>[1]入库单!O65</f>
        <v>条</v>
      </c>
      <c r="E63" s="6">
        <f>[1]入库单!P65</f>
        <v>0</v>
      </c>
      <c r="F63" s="7"/>
      <c r="G63" s="7"/>
      <c r="H63" s="8"/>
      <c r="I63" s="8"/>
      <c r="J63" s="8"/>
      <c r="K63" s="8"/>
      <c r="L63" s="8"/>
      <c r="M63" s="8"/>
      <c r="N63" s="8"/>
      <c r="O63" s="8">
        <f>[2]入库明细!U64</f>
        <v>0</v>
      </c>
      <c r="P63" s="8">
        <f>[1]入库明细!U64</f>
        <v>0</v>
      </c>
      <c r="Q63" s="8"/>
      <c r="R63" s="9">
        <f t="shared" si="2"/>
        <v>0</v>
      </c>
      <c r="S63" s="10">
        <f t="shared" si="3"/>
        <v>0</v>
      </c>
    </row>
    <row r="64" spans="1:19" ht="18.75" customHeight="1" x14ac:dyDescent="0.3">
      <c r="A64" s="4">
        <f>[1]入库单!L66</f>
        <v>61</v>
      </c>
      <c r="B64" s="4" t="str">
        <f>[1]入库单!M66</f>
        <v>表板蜡</v>
      </c>
      <c r="C64" s="4" t="str">
        <f>[1]入库单!N66</f>
        <v>24瓶/箱</v>
      </c>
      <c r="D64" s="4" t="str">
        <f>[1]入库单!O66</f>
        <v>瓶</v>
      </c>
      <c r="E64" s="6">
        <f>[1]入库单!P66</f>
        <v>6.1164519999999998</v>
      </c>
      <c r="F64" s="7"/>
      <c r="G64" s="7"/>
      <c r="H64" s="8"/>
      <c r="I64" s="8"/>
      <c r="J64" s="8"/>
      <c r="K64" s="8"/>
      <c r="L64" s="8"/>
      <c r="M64" s="8"/>
      <c r="N64" s="8"/>
      <c r="O64" s="8">
        <f>[2]入库明细!U65</f>
        <v>24</v>
      </c>
      <c r="P64" s="8">
        <f>[1]入库明细!U65</f>
        <v>0</v>
      </c>
      <c r="Q64" s="8"/>
      <c r="R64" s="9">
        <f t="shared" si="2"/>
        <v>24</v>
      </c>
      <c r="S64" s="10">
        <f t="shared" si="3"/>
        <v>146.794848</v>
      </c>
    </row>
    <row r="65" spans="1:19" ht="18.75" customHeight="1" x14ac:dyDescent="0.3">
      <c r="A65" s="4">
        <f>[1]入库单!L67</f>
        <v>62</v>
      </c>
      <c r="B65" s="4" t="str">
        <f>[1]入库单!M67</f>
        <v>磨砂液无色</v>
      </c>
      <c r="C65" s="4" t="str">
        <f>[1]入库单!N67</f>
        <v>6包/箱</v>
      </c>
      <c r="D65" s="4" t="str">
        <f>[1]入库单!O67</f>
        <v>包</v>
      </c>
      <c r="E65" s="6">
        <f>[1]入库单!P67</f>
        <v>19.170000000000002</v>
      </c>
      <c r="F65" s="7"/>
      <c r="G65" s="7"/>
      <c r="H65" s="8"/>
      <c r="I65" s="8"/>
      <c r="J65" s="8"/>
      <c r="K65" s="8"/>
      <c r="L65" s="8"/>
      <c r="M65" s="8"/>
      <c r="N65" s="8"/>
      <c r="O65" s="8">
        <f>[2]入库明细!U66</f>
        <v>30</v>
      </c>
      <c r="P65" s="8">
        <f>[1]入库明细!U66</f>
        <v>0</v>
      </c>
      <c r="Q65" s="8"/>
      <c r="R65" s="9">
        <f t="shared" si="2"/>
        <v>30</v>
      </c>
      <c r="S65" s="10">
        <f t="shared" si="3"/>
        <v>575.1</v>
      </c>
    </row>
    <row r="66" spans="1:19" ht="18.75" customHeight="1" x14ac:dyDescent="0.3">
      <c r="A66" s="4">
        <f>[1]入库单!L68</f>
        <v>63</v>
      </c>
      <c r="B66" s="4" t="str">
        <f>[1]入库单!M68</f>
        <v>磨砂液棕色</v>
      </c>
      <c r="C66" s="4" t="str">
        <f>[1]入库单!N68</f>
        <v>6包/箱</v>
      </c>
      <c r="D66" s="4" t="str">
        <f>[1]入库单!O68</f>
        <v>包</v>
      </c>
      <c r="E66" s="6">
        <f>[1]入库单!P68</f>
        <v>20.04</v>
      </c>
      <c r="F66" s="7"/>
      <c r="G66" s="7"/>
      <c r="H66" s="8"/>
      <c r="I66" s="8"/>
      <c r="J66" s="8"/>
      <c r="K66" s="8"/>
      <c r="L66" s="8"/>
      <c r="M66" s="8"/>
      <c r="N66" s="8"/>
      <c r="O66" s="8">
        <f>[2]入库明细!U67</f>
        <v>0</v>
      </c>
      <c r="P66" s="8">
        <f>[1]入库明细!U67</f>
        <v>0</v>
      </c>
      <c r="Q66" s="8"/>
      <c r="R66" s="9">
        <f t="shared" si="2"/>
        <v>0</v>
      </c>
      <c r="S66" s="10">
        <f t="shared" si="3"/>
        <v>0</v>
      </c>
    </row>
    <row r="67" spans="1:19" ht="18.75" customHeight="1" x14ac:dyDescent="0.3">
      <c r="A67" s="4">
        <f>[1]入库单!L69</f>
        <v>64</v>
      </c>
      <c r="B67" s="4" t="str">
        <f>[1]入库单!M69</f>
        <v>磨砂液黑色</v>
      </c>
      <c r="C67" s="5" t="str">
        <f>[1]入库单!N69</f>
        <v>6包/箱</v>
      </c>
      <c r="D67" s="4" t="str">
        <f>[1]入库单!O69</f>
        <v>包</v>
      </c>
      <c r="E67" s="6">
        <f>[1]入库单!P69</f>
        <v>19.170000000000002</v>
      </c>
      <c r="F67" s="7"/>
      <c r="G67" s="7"/>
      <c r="H67" s="8"/>
      <c r="I67" s="8"/>
      <c r="J67" s="8"/>
      <c r="K67" s="8"/>
      <c r="L67" s="8"/>
      <c r="M67" s="8"/>
      <c r="N67" s="8"/>
      <c r="O67" s="8">
        <f>[2]入库明细!U68</f>
        <v>18</v>
      </c>
      <c r="P67" s="8">
        <f>[1]入库明细!U68</f>
        <v>0</v>
      </c>
      <c r="Q67" s="8"/>
      <c r="R67" s="9">
        <f t="shared" ref="R67:R76" si="4">SUM(F67:Q67)</f>
        <v>18</v>
      </c>
      <c r="S67" s="10">
        <f t="shared" ref="S67:S76" si="5">E67*R67</f>
        <v>345.06000000000006</v>
      </c>
    </row>
    <row r="68" spans="1:19" ht="18.75" customHeight="1" x14ac:dyDescent="0.3">
      <c r="A68" s="4">
        <f>[1]入库单!L70</f>
        <v>65</v>
      </c>
      <c r="B68" s="4" t="str">
        <f>[1]入库单!M70</f>
        <v>圣大保罗钱包</v>
      </c>
      <c r="C68" s="4">
        <f>[1]入库单!N70</f>
        <v>0</v>
      </c>
      <c r="D68" s="4" t="str">
        <f>[1]入库单!O70</f>
        <v>个</v>
      </c>
      <c r="E68" s="6">
        <f>[1]入库单!P70</f>
        <v>0</v>
      </c>
      <c r="F68" s="7"/>
      <c r="G68" s="7"/>
      <c r="H68" s="8"/>
      <c r="I68" s="8"/>
      <c r="J68" s="8"/>
      <c r="K68" s="8"/>
      <c r="L68" s="8"/>
      <c r="M68" s="8"/>
      <c r="N68" s="8"/>
      <c r="O68" s="8">
        <f>[2]入库明细!U69</f>
        <v>0</v>
      </c>
      <c r="P68" s="8">
        <f>[1]入库明细!U69</f>
        <v>0</v>
      </c>
      <c r="Q68" s="8"/>
      <c r="R68" s="9">
        <f t="shared" si="4"/>
        <v>0</v>
      </c>
      <c r="S68" s="10">
        <f t="shared" si="5"/>
        <v>0</v>
      </c>
    </row>
    <row r="69" spans="1:19" ht="18.75" customHeight="1" x14ac:dyDescent="0.3">
      <c r="A69" s="4">
        <f>[1]入库单!L71</f>
        <v>66</v>
      </c>
      <c r="B69" s="4" t="str">
        <f>[1]入库单!M71</f>
        <v>鞋油无色</v>
      </c>
      <c r="C69" s="4" t="str">
        <f>[1]入库单!N71</f>
        <v>180只/箱</v>
      </c>
      <c r="D69" s="4" t="str">
        <f>[1]入库单!O71</f>
        <v>箱</v>
      </c>
      <c r="E69" s="6">
        <f>[1]入库单!P71</f>
        <v>648</v>
      </c>
      <c r="F69" s="7"/>
      <c r="G69" s="7"/>
      <c r="H69" s="8"/>
      <c r="I69" s="8"/>
      <c r="J69" s="8"/>
      <c r="K69" s="8"/>
      <c r="L69" s="8"/>
      <c r="M69" s="8"/>
      <c r="N69" s="8"/>
      <c r="O69" s="8">
        <f>[2]入库明细!U70</f>
        <v>0</v>
      </c>
      <c r="P69" s="8">
        <f>[1]入库明细!U70</f>
        <v>0</v>
      </c>
      <c r="Q69" s="8"/>
      <c r="R69" s="9">
        <f t="shared" si="4"/>
        <v>0</v>
      </c>
      <c r="S69" s="10">
        <f t="shared" si="5"/>
        <v>0</v>
      </c>
    </row>
    <row r="70" spans="1:19" ht="18.75" customHeight="1" x14ac:dyDescent="0.3">
      <c r="A70" s="4">
        <f>[1]入库单!L72</f>
        <v>67</v>
      </c>
      <c r="B70" s="4" t="str">
        <f>[1]入库单!M72</f>
        <v>鞋油棕色</v>
      </c>
      <c r="C70" s="4" t="str">
        <f>[1]入库单!N72</f>
        <v>180只/箱</v>
      </c>
      <c r="D70" s="4" t="str">
        <f>[1]入库单!O72</f>
        <v>箱</v>
      </c>
      <c r="E70" s="6">
        <f>[1]入库单!P72</f>
        <v>648</v>
      </c>
      <c r="F70" s="7"/>
      <c r="G70" s="7"/>
      <c r="H70" s="8"/>
      <c r="I70" s="8"/>
      <c r="J70" s="8"/>
      <c r="K70" s="8"/>
      <c r="L70" s="8"/>
      <c r="M70" s="8"/>
      <c r="N70" s="8"/>
      <c r="O70" s="8">
        <f>[2]入库明细!U71</f>
        <v>0</v>
      </c>
      <c r="P70" s="8">
        <f>[1]入库明细!U71</f>
        <v>0</v>
      </c>
      <c r="Q70" s="8"/>
      <c r="R70" s="9">
        <f t="shared" si="4"/>
        <v>0</v>
      </c>
      <c r="S70" s="10">
        <f t="shared" si="5"/>
        <v>0</v>
      </c>
    </row>
    <row r="71" spans="1:19" ht="18.75" customHeight="1" x14ac:dyDescent="0.3">
      <c r="A71" s="4">
        <f>[1]入库单!L73</f>
        <v>68</v>
      </c>
      <c r="B71" s="4" t="str">
        <f>[1]入库单!M73</f>
        <v>鞋油黑色</v>
      </c>
      <c r="C71" s="5" t="str">
        <f>[1]入库单!N73</f>
        <v>180只/箱</v>
      </c>
      <c r="D71" s="4" t="str">
        <f>[1]入库单!O73</f>
        <v>箱</v>
      </c>
      <c r="E71" s="6">
        <f>[1]入库单!P73</f>
        <v>0</v>
      </c>
      <c r="F71" s="7"/>
      <c r="G71" s="7"/>
      <c r="H71" s="8"/>
      <c r="I71" s="8"/>
      <c r="J71" s="8"/>
      <c r="K71" s="8"/>
      <c r="L71" s="8"/>
      <c r="M71" s="8"/>
      <c r="N71" s="8"/>
      <c r="O71" s="8">
        <f>[2]入库明细!U72</f>
        <v>0</v>
      </c>
      <c r="P71" s="8">
        <f>[1]入库明细!U72</f>
        <v>0</v>
      </c>
      <c r="Q71" s="8"/>
      <c r="R71" s="9">
        <f t="shared" si="4"/>
        <v>0</v>
      </c>
      <c r="S71" s="10">
        <f t="shared" si="5"/>
        <v>0</v>
      </c>
    </row>
    <row r="72" spans="1:19" ht="18.75" customHeight="1" x14ac:dyDescent="0.3">
      <c r="A72" s="4">
        <f>[1]入库单!L74</f>
        <v>69</v>
      </c>
      <c r="B72" s="4" t="str">
        <f>[1]入库单!M74</f>
        <v>A4打印纸</v>
      </c>
      <c r="C72" s="4">
        <f>[1]入库单!N74</f>
        <v>0</v>
      </c>
      <c r="D72" s="4" t="str">
        <f>[1]入库单!O74</f>
        <v>箱</v>
      </c>
      <c r="E72" s="6">
        <f>[1]入库单!P74</f>
        <v>100</v>
      </c>
      <c r="F72" s="7"/>
      <c r="G72" s="7"/>
      <c r="H72" s="8"/>
      <c r="I72" s="8"/>
      <c r="J72" s="8"/>
      <c r="K72" s="8"/>
      <c r="L72" s="8"/>
      <c r="M72" s="8"/>
      <c r="N72" s="8"/>
      <c r="O72" s="8">
        <f>[2]入库明细!U73</f>
        <v>3</v>
      </c>
      <c r="P72" s="8">
        <f>[1]入库明细!U73</f>
        <v>0</v>
      </c>
      <c r="Q72" s="8"/>
      <c r="R72" s="9">
        <f t="shared" si="4"/>
        <v>3</v>
      </c>
      <c r="S72" s="10">
        <f t="shared" si="5"/>
        <v>300</v>
      </c>
    </row>
    <row r="73" spans="1:19" ht="18.75" customHeight="1" x14ac:dyDescent="0.3">
      <c r="A73" s="4">
        <f>[1]入库单!L75</f>
        <v>70</v>
      </c>
      <c r="B73" s="4" t="str">
        <f>[1]入库单!M75</f>
        <v>男袜</v>
      </c>
      <c r="C73" s="4" t="str">
        <f>[1]入库单!N75</f>
        <v>12双/包</v>
      </c>
      <c r="D73" s="4" t="str">
        <f>[1]入库单!O75</f>
        <v>双</v>
      </c>
      <c r="E73" s="6">
        <f>[1]入库单!P75</f>
        <v>3</v>
      </c>
      <c r="F73" s="7"/>
      <c r="G73" s="7"/>
      <c r="H73" s="8"/>
      <c r="I73" s="8"/>
      <c r="J73" s="8"/>
      <c r="K73" s="8"/>
      <c r="L73" s="8"/>
      <c r="M73" s="8"/>
      <c r="N73" s="8"/>
      <c r="O73" s="8">
        <f>[2]入库明细!U74</f>
        <v>153</v>
      </c>
      <c r="P73" s="8">
        <f>[1]入库明细!U74</f>
        <v>0</v>
      </c>
      <c r="Q73" s="8"/>
      <c r="R73" s="9">
        <f t="shared" si="4"/>
        <v>153</v>
      </c>
      <c r="S73" s="10">
        <f t="shared" si="5"/>
        <v>459</v>
      </c>
    </row>
    <row r="74" spans="1:19" ht="18.75" customHeight="1" x14ac:dyDescent="0.3">
      <c r="A74" s="4">
        <f>[1]入库单!L76</f>
        <v>71</v>
      </c>
      <c r="B74" s="4" t="str">
        <f>[1]入库单!M76</f>
        <v>女袜</v>
      </c>
      <c r="C74" s="5" t="str">
        <f>[1]入库单!N76</f>
        <v>12双/包</v>
      </c>
      <c r="D74" s="4" t="str">
        <f>[1]入库单!O76</f>
        <v>双</v>
      </c>
      <c r="E74" s="6">
        <f>[1]入库单!P76</f>
        <v>3</v>
      </c>
      <c r="F74" s="7"/>
      <c r="G74" s="7"/>
      <c r="H74" s="8"/>
      <c r="I74" s="8"/>
      <c r="J74" s="8"/>
      <c r="K74" s="8"/>
      <c r="L74" s="8"/>
      <c r="M74" s="8"/>
      <c r="N74" s="8"/>
      <c r="O74" s="8">
        <f>[2]入库明细!U75</f>
        <v>181</v>
      </c>
      <c r="P74" s="8">
        <f>[1]入库明细!U75</f>
        <v>0</v>
      </c>
      <c r="Q74" s="8"/>
      <c r="R74" s="9">
        <f t="shared" si="4"/>
        <v>181</v>
      </c>
      <c r="S74" s="10">
        <f t="shared" si="5"/>
        <v>543</v>
      </c>
    </row>
    <row r="75" spans="1:19" ht="18.75" customHeight="1" x14ac:dyDescent="0.3">
      <c r="A75" s="4">
        <f>[1]入库单!L77</f>
        <v>72</v>
      </c>
      <c r="B75" s="4" t="str">
        <f>[1]入库单!M77</f>
        <v>胸卡</v>
      </c>
      <c r="C75" s="4">
        <f>[1]入库单!N77</f>
        <v>0</v>
      </c>
      <c r="D75" s="4" t="str">
        <f>[1]入库单!O77</f>
        <v>套</v>
      </c>
      <c r="E75" s="6">
        <f>[1]入库单!P77</f>
        <v>4</v>
      </c>
      <c r="F75" s="7"/>
      <c r="G75" s="7"/>
      <c r="H75" s="8"/>
      <c r="I75" s="8"/>
      <c r="J75" s="8"/>
      <c r="K75" s="8"/>
      <c r="L75" s="8"/>
      <c r="M75" s="8"/>
      <c r="N75" s="8"/>
      <c r="O75" s="8">
        <f>[2]入库明细!U76</f>
        <v>7</v>
      </c>
      <c r="P75" s="8">
        <f>[1]入库明细!U76</f>
        <v>0</v>
      </c>
      <c r="Q75" s="8"/>
      <c r="R75" s="9">
        <f t="shared" si="4"/>
        <v>7</v>
      </c>
      <c r="S75" s="10">
        <f t="shared" si="5"/>
        <v>28</v>
      </c>
    </row>
    <row r="76" spans="1:19" ht="18.75" customHeight="1" x14ac:dyDescent="0.3">
      <c r="A76" s="4">
        <f>[1]入库单!L78</f>
        <v>73</v>
      </c>
      <c r="B76" s="4" t="str">
        <f>[1]入库单!M78</f>
        <v>练习本</v>
      </c>
      <c r="C76" s="4" t="str">
        <f>[1]入库单!N78</f>
        <v>30本/包</v>
      </c>
      <c r="D76" s="4" t="str">
        <f>[1]入库单!O78</f>
        <v>包</v>
      </c>
      <c r="E76" s="12">
        <f>[1]入库单!P78</f>
        <v>9</v>
      </c>
      <c r="F76" s="8"/>
      <c r="G76" s="8"/>
      <c r="H76" s="8"/>
      <c r="I76" s="8"/>
      <c r="J76" s="8"/>
      <c r="K76" s="8"/>
      <c r="L76" s="8"/>
      <c r="M76" s="8"/>
      <c r="N76" s="8"/>
      <c r="O76" s="8">
        <f>[2]入库明细!U77</f>
        <v>0</v>
      </c>
      <c r="P76" s="8"/>
      <c r="Q76" s="8"/>
      <c r="R76" s="9">
        <f t="shared" si="4"/>
        <v>0</v>
      </c>
      <c r="S76" s="10">
        <f t="shared" si="5"/>
        <v>0</v>
      </c>
    </row>
    <row r="77" spans="1:19" ht="18.75" customHeight="1" x14ac:dyDescent="0.15">
      <c r="A77" s="3" t="s">
        <v>20</v>
      </c>
      <c r="B77" s="13"/>
      <c r="C77" s="13"/>
      <c r="D77" s="13"/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8"/>
      <c r="P77" s="14"/>
      <c r="Q77" s="14"/>
      <c r="R77" s="15"/>
      <c r="S77" s="10">
        <f>SUM(S4:S76)</f>
        <v>45924.227597999998</v>
      </c>
    </row>
  </sheetData>
  <mergeCells count="7">
    <mergeCell ref="S1:S3"/>
    <mergeCell ref="A1:A3"/>
    <mergeCell ref="B1:B3"/>
    <mergeCell ref="C1:C3"/>
    <mergeCell ref="D1:D3"/>
    <mergeCell ref="E1:E3"/>
    <mergeCell ref="F1:R2"/>
  </mergeCells>
  <phoneticPr fontId="1" type="noConversion"/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2019-05-14T05:33:59Z</dcterms:created>
  <dcterms:modified xsi:type="dcterms:W3CDTF">2019-05-14T08:02:28Z</dcterms:modified>
</cp:coreProperties>
</file>