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计划总表" sheetId="1" r:id="rId1"/>
  </sheets>
  <definedNames>
    <definedName name="_xlnm._FilterDatabase" localSheetId="0" hidden="1">计划总表!$B$4:$AL$32</definedName>
  </definedNames>
  <calcPr calcId="144525"/>
</workbook>
</file>

<file path=xl/sharedStrings.xml><?xml version="1.0" encoding="utf-8"?>
<sst xmlns="http://schemas.openxmlformats.org/spreadsheetml/2006/main" count="31" uniqueCount="31">
  <si>
    <t>生产排产进度表</t>
  </si>
  <si>
    <t>资料</t>
  </si>
  <si>
    <t>订单详情</t>
  </si>
  <si>
    <t>生 产 进 度</t>
  </si>
  <si>
    <t>开始日期</t>
  </si>
  <si>
    <t>生产编号</t>
  </si>
  <si>
    <t>名称/型号</t>
  </si>
  <si>
    <t>订单数量</t>
  </si>
  <si>
    <t>完成数量</t>
  </si>
  <si>
    <t>未完成数量</t>
  </si>
  <si>
    <t>计划完成日期</t>
  </si>
  <si>
    <t>DFH00012</t>
  </si>
  <si>
    <t>AKKOSQ21</t>
  </si>
  <si>
    <t>DFH00013</t>
  </si>
  <si>
    <t>AKKOSQ22</t>
  </si>
  <si>
    <t>DFH00014</t>
  </si>
  <si>
    <t>AKKOSQ23</t>
  </si>
  <si>
    <t>DFH00015</t>
  </si>
  <si>
    <t>AKKOSQ24</t>
  </si>
  <si>
    <t>DFH00016</t>
  </si>
  <si>
    <t>AKKOSQ25</t>
  </si>
  <si>
    <t>DFH00017</t>
  </si>
  <si>
    <t>AKKOSQ26</t>
  </si>
  <si>
    <t>DFH00018</t>
  </si>
  <si>
    <t>AKKOSQ27</t>
  </si>
  <si>
    <t>DFH00019</t>
  </si>
  <si>
    <t>AKKOSQ28</t>
  </si>
  <si>
    <t>DFH00020</t>
  </si>
  <si>
    <t>AKKOSQ29</t>
  </si>
  <si>
    <t>DFH00021</t>
  </si>
  <si>
    <t>AKKOSQ30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</si>
</sst>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m/d;@"/>
    <numFmt numFmtId="177" formatCode="d"/>
    <numFmt numFmtId="178" formatCode="0_);[Red]\(0\)"/>
    <numFmt numFmtId="179" formatCode="0_ "/>
    <numFmt numFmtId="180" formatCode="m&quot;月&quot;"/>
  </numFmts>
  <fonts count="33">
    <font>
      <sz val="12"/>
      <name val="宋体"/>
      <charset val="134"/>
    </font>
    <font>
      <sz val="9"/>
      <color indexed="8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黑体"/>
      <charset val="134"/>
    </font>
    <font>
      <sz val="9"/>
      <color theme="1"/>
      <name val="宋体"/>
      <charset val="134"/>
    </font>
    <font>
      <b/>
      <sz val="22"/>
      <color theme="0"/>
      <name val="宋体"/>
      <charset val="134"/>
    </font>
    <font>
      <b/>
      <sz val="14"/>
      <color theme="0"/>
      <name val="宋体"/>
      <charset val="134"/>
    </font>
    <font>
      <b/>
      <sz val="12"/>
      <color theme="0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theme="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FADCF"/>
        <bgColor indexed="64"/>
      </patternFill>
    </fill>
    <fill>
      <patternFill patternType="solid">
        <fgColor rgb="FFE7EEF4"/>
        <bgColor indexed="64"/>
      </patternFill>
    </fill>
    <fill>
      <patternFill patternType="solid">
        <fgColor rgb="FFE7EEF4"/>
        <bgColor indexed="64"/>
      </patternFill>
    </fill>
    <fill>
      <patternFill patternType="solid">
        <fgColor rgb="FFFDDDE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4" borderId="1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32" fillId="15" borderId="8" applyNumberFormat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Fill="1" applyAlignment="1">
      <alignment vertical="center" shrinkToFit="1"/>
    </xf>
    <xf numFmtId="0" fontId="1" fillId="3" borderId="0" xfId="0" applyFont="1" applyFill="1" applyAlignment="1">
      <alignment vertical="center" shrinkToFit="1"/>
    </xf>
    <xf numFmtId="0" fontId="0" fillId="3" borderId="0" xfId="0" applyFill="1" applyBorder="1">
      <alignment vertical="center"/>
    </xf>
    <xf numFmtId="0" fontId="1" fillId="3" borderId="0" xfId="0" applyFont="1" applyFill="1" applyBorder="1" applyAlignment="1">
      <alignment horizontal="center" vertical="center" shrinkToFit="1"/>
    </xf>
    <xf numFmtId="179" fontId="1" fillId="3" borderId="0" xfId="0" applyNumberFormat="1" applyFont="1" applyFill="1" applyBorder="1" applyAlignment="1">
      <alignment horizontal="center" vertical="center" shrinkToFit="1"/>
    </xf>
    <xf numFmtId="178" fontId="1" fillId="3" borderId="0" xfId="8" applyNumberFormat="1" applyFont="1" applyFill="1" applyBorder="1" applyAlignment="1">
      <alignment horizontal="center" vertical="center" shrinkToFit="1"/>
    </xf>
    <xf numFmtId="178" fontId="4" fillId="3" borderId="0" xfId="8" applyNumberFormat="1" applyFont="1" applyFill="1" applyBorder="1" applyAlignment="1">
      <alignment horizontal="center" vertical="center" shrinkToFit="1"/>
    </xf>
    <xf numFmtId="176" fontId="1" fillId="3" borderId="0" xfId="0" applyNumberFormat="1" applyFont="1" applyFill="1" applyBorder="1" applyAlignment="1">
      <alignment horizontal="center" vertical="center" shrinkToFit="1"/>
    </xf>
    <xf numFmtId="0" fontId="1" fillId="3" borderId="0" xfId="0" applyNumberFormat="1" applyFont="1" applyFill="1" applyBorder="1" applyAlignment="1">
      <alignment horizontal="center" vertical="center" shrinkToFit="1"/>
    </xf>
    <xf numFmtId="0" fontId="1" fillId="3" borderId="0" xfId="0" applyFont="1" applyFill="1" applyBorder="1" applyAlignment="1">
      <alignment vertical="center" shrinkToFit="1"/>
    </xf>
    <xf numFmtId="0" fontId="5" fillId="4" borderId="0" xfId="0" applyFont="1" applyFill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176" fontId="6" fillId="4" borderId="1" xfId="0" applyNumberFormat="1" applyFont="1" applyFill="1" applyBorder="1" applyAlignment="1">
      <alignment horizontal="center" vertical="center" shrinkToFit="1"/>
    </xf>
    <xf numFmtId="176" fontId="7" fillId="4" borderId="2" xfId="0" applyNumberFormat="1" applyFont="1" applyFill="1" applyBorder="1" applyAlignment="1">
      <alignment horizontal="center" vertical="center" wrapText="1" shrinkToFit="1"/>
    </xf>
    <xf numFmtId="179" fontId="7" fillId="4" borderId="2" xfId="0" applyNumberFormat="1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 shrinkToFit="1"/>
    </xf>
    <xf numFmtId="176" fontId="8" fillId="3" borderId="3" xfId="0" applyNumberFormat="1" applyFont="1" applyFill="1" applyBorder="1" applyAlignment="1">
      <alignment horizontal="center" vertical="center" shrinkToFit="1"/>
    </xf>
    <xf numFmtId="179" fontId="8" fillId="0" borderId="3" xfId="0" applyNumberFormat="1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178" fontId="8" fillId="0" borderId="3" xfId="8" applyNumberFormat="1" applyFont="1" applyFill="1" applyBorder="1" applyAlignment="1">
      <alignment horizontal="center" vertical="center" shrinkToFit="1"/>
    </xf>
    <xf numFmtId="178" fontId="8" fillId="3" borderId="3" xfId="8" applyNumberFormat="1" applyFont="1" applyFill="1" applyBorder="1" applyAlignment="1">
      <alignment horizontal="center" vertical="center" shrinkToFit="1"/>
    </xf>
    <xf numFmtId="179" fontId="10" fillId="3" borderId="3" xfId="8" applyNumberFormat="1" applyFont="1" applyFill="1" applyBorder="1" applyAlignment="1">
      <alignment horizontal="center" vertical="center" shrinkToFit="1"/>
    </xf>
    <xf numFmtId="176" fontId="8" fillId="5" borderId="3" xfId="0" applyNumberFormat="1" applyFont="1" applyFill="1" applyBorder="1" applyAlignment="1">
      <alignment horizontal="center" vertical="center" shrinkToFit="1"/>
    </xf>
    <xf numFmtId="179" fontId="8" fillId="6" borderId="3" xfId="0" applyNumberFormat="1" applyFont="1" applyFill="1" applyBorder="1" applyAlignment="1">
      <alignment horizontal="center" vertical="center" shrinkToFit="1"/>
    </xf>
    <xf numFmtId="0" fontId="9" fillId="5" borderId="3" xfId="0" applyFont="1" applyFill="1" applyBorder="1" applyAlignment="1">
      <alignment horizontal="center" vertical="center" shrinkToFit="1"/>
    </xf>
    <xf numFmtId="178" fontId="8" fillId="5" borderId="3" xfId="8" applyNumberFormat="1" applyFont="1" applyFill="1" applyBorder="1" applyAlignment="1">
      <alignment horizontal="center" vertical="center" shrinkToFit="1"/>
    </xf>
    <xf numFmtId="179" fontId="10" fillId="5" borderId="3" xfId="8" applyNumberFormat="1" applyFont="1" applyFill="1" applyBorder="1" applyAlignment="1">
      <alignment horizontal="center" vertical="center" shrinkToFit="1"/>
    </xf>
    <xf numFmtId="176" fontId="8" fillId="3" borderId="0" xfId="0" applyNumberFormat="1" applyFont="1" applyFill="1" applyBorder="1" applyAlignment="1">
      <alignment horizontal="center" vertical="center" shrinkToFit="1"/>
    </xf>
    <xf numFmtId="179" fontId="8" fillId="0" borderId="0" xfId="0" applyNumberFormat="1" applyFont="1" applyFill="1" applyBorder="1" applyAlignment="1">
      <alignment horizontal="center" vertical="center" shrinkToFit="1"/>
    </xf>
    <xf numFmtId="0" fontId="9" fillId="3" borderId="0" xfId="0" applyFont="1" applyFill="1" applyBorder="1" applyAlignment="1">
      <alignment horizontal="center" vertical="center" shrinkToFit="1"/>
    </xf>
    <xf numFmtId="178" fontId="8" fillId="0" borderId="0" xfId="8" applyNumberFormat="1" applyFont="1" applyFill="1" applyBorder="1" applyAlignment="1">
      <alignment horizontal="center" vertical="center" shrinkToFit="1"/>
    </xf>
    <xf numFmtId="178" fontId="8" fillId="3" borderId="0" xfId="8" applyNumberFormat="1" applyFont="1" applyFill="1" applyBorder="1" applyAlignment="1">
      <alignment horizontal="center" vertical="center" shrinkToFit="1"/>
    </xf>
    <xf numFmtId="179" fontId="10" fillId="3" borderId="0" xfId="8" applyNumberFormat="1" applyFont="1" applyFill="1" applyBorder="1" applyAlignment="1">
      <alignment horizontal="center" vertical="center" shrinkToFit="1"/>
    </xf>
    <xf numFmtId="176" fontId="8" fillId="5" borderId="0" xfId="0" applyNumberFormat="1" applyFont="1" applyFill="1" applyBorder="1" applyAlignment="1">
      <alignment horizontal="center" vertical="center" shrinkToFit="1"/>
    </xf>
    <xf numFmtId="179" fontId="8" fillId="6" borderId="0" xfId="0" applyNumberFormat="1" applyFont="1" applyFill="1" applyBorder="1" applyAlignment="1">
      <alignment horizontal="center" vertical="center" shrinkToFit="1"/>
    </xf>
    <xf numFmtId="0" fontId="9" fillId="5" borderId="0" xfId="0" applyFont="1" applyFill="1" applyBorder="1" applyAlignment="1">
      <alignment horizontal="center" vertical="center" shrinkToFit="1"/>
    </xf>
    <xf numFmtId="178" fontId="8" fillId="5" borderId="0" xfId="8" applyNumberFormat="1" applyFont="1" applyFill="1" applyBorder="1" applyAlignment="1">
      <alignment horizontal="center" vertical="center" shrinkToFit="1"/>
    </xf>
    <xf numFmtId="179" fontId="10" fillId="5" borderId="0" xfId="8" applyNumberFormat="1" applyFont="1" applyFill="1" applyBorder="1" applyAlignment="1">
      <alignment horizontal="center" vertical="center" shrinkToFit="1"/>
    </xf>
    <xf numFmtId="180" fontId="11" fillId="7" borderId="1" xfId="0" applyNumberFormat="1" applyFont="1" applyFill="1" applyBorder="1" applyAlignment="1">
      <alignment horizontal="center" vertical="center" shrinkToFit="1"/>
    </xf>
    <xf numFmtId="180" fontId="11" fillId="7" borderId="4" xfId="0" applyNumberFormat="1" applyFont="1" applyFill="1" applyBorder="1" applyAlignment="1">
      <alignment horizontal="center" vertical="center" shrinkToFit="1"/>
    </xf>
    <xf numFmtId="0" fontId="12" fillId="4" borderId="5" xfId="0" applyNumberFormat="1" applyFont="1" applyFill="1" applyBorder="1" applyAlignment="1">
      <alignment horizontal="center" vertical="center" shrinkToFit="1"/>
    </xf>
    <xf numFmtId="177" fontId="7" fillId="4" borderId="2" xfId="0" applyNumberFormat="1" applyFont="1" applyFill="1" applyBorder="1" applyAlignment="1">
      <alignment horizontal="center" vertical="center" wrapText="1" shrinkToFit="1"/>
    </xf>
    <xf numFmtId="0" fontId="8" fillId="0" borderId="3" xfId="8" applyNumberFormat="1" applyFont="1" applyFill="1" applyBorder="1" applyAlignment="1">
      <alignment horizontal="center" vertical="center" shrinkToFit="1"/>
    </xf>
    <xf numFmtId="0" fontId="8" fillId="5" borderId="3" xfId="8" applyNumberFormat="1" applyFont="1" applyFill="1" applyBorder="1" applyAlignment="1">
      <alignment horizontal="center" vertical="center" shrinkToFit="1"/>
    </xf>
    <xf numFmtId="0" fontId="8" fillId="0" borderId="0" xfId="8" applyNumberFormat="1" applyFont="1" applyFill="1" applyBorder="1" applyAlignment="1">
      <alignment horizontal="center" vertical="center" shrinkToFit="1"/>
    </xf>
    <xf numFmtId="0" fontId="8" fillId="5" borderId="0" xfId="8" applyNumberFormat="1" applyFont="1" applyFill="1" applyBorder="1" applyAlignment="1">
      <alignment horizontal="center" vertical="center" shrinkToFit="1"/>
    </xf>
    <xf numFmtId="0" fontId="12" fillId="4" borderId="5" xfId="0" applyNumberFormat="1" applyFont="1" applyFill="1" applyBorder="1" applyAlignment="1">
      <alignment vertical="center" shrinkToFit="1"/>
    </xf>
    <xf numFmtId="0" fontId="12" fillId="4" borderId="6" xfId="0" applyNumberFormat="1" applyFont="1" applyFill="1" applyBorder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0" fontId="8" fillId="3" borderId="0" xfId="0" applyFont="1" applyFill="1" applyAlignment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none"/>
      </fill>
    </dxf>
    <dxf>
      <fill>
        <gradientFill degree="90">
          <stop position="0">
            <color rgb="FFC8DCEB"/>
          </stop>
          <stop position="1">
            <color rgb="FFC8DCEB"/>
          </stop>
        </gradient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00EC91EF"/>
      <color rgb="00BCF1B2"/>
      <color rgb="00FAABD7"/>
      <color rgb="00FDDDEF"/>
      <color rgb="00000000"/>
      <color rgb="00E7EEF4"/>
      <color rgb="00FFDDCC"/>
      <color rgb="00C8DCEB"/>
      <color rgb="007FADCF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B2:AM32"/>
  <sheetViews>
    <sheetView showGridLines="0" tabSelected="1" workbookViewId="0">
      <selection activeCell="AO5" sqref="AO5"/>
    </sheetView>
  </sheetViews>
  <sheetFormatPr defaultColWidth="8.75" defaultRowHeight="13.5" customHeight="1"/>
  <cols>
    <col min="1" max="1" width="2.75" style="6" customWidth="1"/>
    <col min="2" max="2" width="10.75" style="7" customWidth="1"/>
    <col min="3" max="3" width="11.125" style="8" customWidth="1"/>
    <col min="4" max="4" width="11.5" style="7" customWidth="1"/>
    <col min="5" max="5" width="6.375" style="9"/>
    <col min="6" max="6" width="7.05833333333333" style="9" customWidth="1"/>
    <col min="7" max="7" width="8.125" style="10" customWidth="1"/>
    <col min="8" max="8" width="10.25" style="11" customWidth="1"/>
    <col min="9" max="9" width="3.66666666666667" style="12" customWidth="1"/>
    <col min="10" max="38" width="3.825" style="12" customWidth="1"/>
    <col min="39" max="39" width="3.125" style="13" customWidth="1"/>
    <col min="40" max="209" width="8.75" style="13"/>
    <col min="210" max="16384" width="8.75" style="6"/>
  </cols>
  <sheetData>
    <row r="2" s="1" customFormat="1" ht="49" customHeight="1" spans="2:38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</row>
    <row r="3" s="2" customFormat="1" ht="34" customHeight="1" spans="2:38">
      <c r="B3" s="15" t="s">
        <v>1</v>
      </c>
      <c r="C3" s="15"/>
      <c r="D3" s="15"/>
      <c r="E3" s="15" t="s">
        <v>2</v>
      </c>
      <c r="F3" s="15"/>
      <c r="G3" s="15"/>
      <c r="H3" s="16"/>
      <c r="I3" s="42">
        <f>I4</f>
        <v>43586</v>
      </c>
      <c r="J3" s="42"/>
      <c r="K3" s="42"/>
      <c r="L3" s="43"/>
      <c r="M3" s="44" t="s">
        <v>3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50"/>
      <c r="AL3" s="51"/>
    </row>
    <row r="4" s="3" customFormat="1" ht="45" customHeight="1" spans="2:38">
      <c r="B4" s="17" t="s">
        <v>4</v>
      </c>
      <c r="C4" s="18" t="s">
        <v>5</v>
      </c>
      <c r="D4" s="19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45">
        <v>43586</v>
      </c>
      <c r="J4" s="45">
        <v>43587</v>
      </c>
      <c r="K4" s="45">
        <v>43588</v>
      </c>
      <c r="L4" s="45">
        <v>43589</v>
      </c>
      <c r="M4" s="45">
        <v>43590</v>
      </c>
      <c r="N4" s="45">
        <v>43591</v>
      </c>
      <c r="O4" s="45">
        <v>43592</v>
      </c>
      <c r="P4" s="45">
        <v>43593</v>
      </c>
      <c r="Q4" s="45">
        <v>43594</v>
      </c>
      <c r="R4" s="45">
        <v>43595</v>
      </c>
      <c r="S4" s="45">
        <v>43596</v>
      </c>
      <c r="T4" s="45">
        <v>43597</v>
      </c>
      <c r="U4" s="45">
        <v>43598</v>
      </c>
      <c r="V4" s="45">
        <v>43599</v>
      </c>
      <c r="W4" s="45">
        <v>43600</v>
      </c>
      <c r="X4" s="45">
        <v>43601</v>
      </c>
      <c r="Y4" s="45">
        <v>43602</v>
      </c>
      <c r="Z4" s="45">
        <v>43603</v>
      </c>
      <c r="AA4" s="45">
        <v>43604</v>
      </c>
      <c r="AB4" s="45">
        <v>43605</v>
      </c>
      <c r="AC4" s="45">
        <v>43606</v>
      </c>
      <c r="AD4" s="45">
        <v>43607</v>
      </c>
      <c r="AE4" s="45">
        <v>43608</v>
      </c>
      <c r="AF4" s="45">
        <v>43609</v>
      </c>
      <c r="AG4" s="45">
        <v>43610</v>
      </c>
      <c r="AH4" s="45">
        <v>43611</v>
      </c>
      <c r="AI4" s="45">
        <v>43612</v>
      </c>
      <c r="AJ4" s="45">
        <v>43613</v>
      </c>
      <c r="AK4" s="45">
        <v>43614</v>
      </c>
      <c r="AL4" s="45">
        <v>43615</v>
      </c>
    </row>
    <row r="5" s="4" customFormat="1" ht="30" customHeight="1" spans="2:39">
      <c r="B5" s="20">
        <v>43586</v>
      </c>
      <c r="C5" s="21" t="s">
        <v>11</v>
      </c>
      <c r="D5" s="22" t="s">
        <v>12</v>
      </c>
      <c r="E5" s="23">
        <v>5055</v>
      </c>
      <c r="F5" s="24">
        <f>IF(D5="","-",SUM(I5:AL5))</f>
        <v>4000</v>
      </c>
      <c r="G5" s="25">
        <f>IF(D5="","-",IF(F5&gt;=E5,"完成",IF(F5&lt;E5,E5-F5)))</f>
        <v>1055</v>
      </c>
      <c r="H5" s="20">
        <v>43600</v>
      </c>
      <c r="I5" s="46">
        <v>500</v>
      </c>
      <c r="J5" s="46">
        <v>300</v>
      </c>
      <c r="K5" s="46">
        <v>300</v>
      </c>
      <c r="L5" s="46">
        <v>300</v>
      </c>
      <c r="M5" s="46">
        <v>300</v>
      </c>
      <c r="N5" s="46">
        <v>300</v>
      </c>
      <c r="O5" s="46">
        <v>300</v>
      </c>
      <c r="P5" s="46">
        <v>300</v>
      </c>
      <c r="Q5" s="46">
        <v>300</v>
      </c>
      <c r="R5" s="46">
        <v>300</v>
      </c>
      <c r="S5" s="46">
        <v>300</v>
      </c>
      <c r="T5" s="46">
        <v>500</v>
      </c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/>
    </row>
    <row r="6" s="5" customFormat="1" ht="30" customHeight="1" spans="2:39">
      <c r="B6" s="26">
        <v>43587</v>
      </c>
      <c r="C6" s="27" t="s">
        <v>13</v>
      </c>
      <c r="D6" s="28" t="s">
        <v>14</v>
      </c>
      <c r="E6" s="29">
        <v>1800</v>
      </c>
      <c r="F6" s="29">
        <f t="shared" ref="F6:F37" si="0">IF(D6="","-",SUM(I6:AL6))</f>
        <v>1800</v>
      </c>
      <c r="G6" s="30" t="str">
        <f t="shared" ref="G6:G37" si="1">IF(D6="","-",IF(F6&gt;=E6,"完成",IF(F6&lt;E6,E6-F6)))</f>
        <v>完成</v>
      </c>
      <c r="H6" s="26">
        <v>43607</v>
      </c>
      <c r="I6" s="47"/>
      <c r="J6" s="47">
        <v>100</v>
      </c>
      <c r="K6" s="47">
        <v>100</v>
      </c>
      <c r="L6" s="47">
        <v>100</v>
      </c>
      <c r="M6" s="47">
        <v>100</v>
      </c>
      <c r="N6" s="47">
        <v>100</v>
      </c>
      <c r="O6" s="47">
        <v>100</v>
      </c>
      <c r="P6" s="47">
        <v>100</v>
      </c>
      <c r="Q6" s="47">
        <v>100</v>
      </c>
      <c r="R6" s="47">
        <v>100</v>
      </c>
      <c r="S6" s="47">
        <v>100</v>
      </c>
      <c r="T6" s="47">
        <v>100</v>
      </c>
      <c r="U6" s="47">
        <v>100</v>
      </c>
      <c r="V6" s="47">
        <v>100</v>
      </c>
      <c r="W6" s="47">
        <v>100</v>
      </c>
      <c r="X6" s="47">
        <v>100</v>
      </c>
      <c r="Y6" s="47">
        <v>100</v>
      </c>
      <c r="Z6" s="47">
        <v>100</v>
      </c>
      <c r="AA6" s="47">
        <v>100</v>
      </c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53"/>
    </row>
    <row r="7" s="5" customFormat="1" ht="30" customHeight="1" spans="2:39">
      <c r="B7" s="20">
        <v>43593</v>
      </c>
      <c r="C7" s="21" t="s">
        <v>15</v>
      </c>
      <c r="D7" s="22" t="s">
        <v>16</v>
      </c>
      <c r="E7" s="23">
        <v>4060</v>
      </c>
      <c r="F7" s="24">
        <f t="shared" si="0"/>
        <v>2100</v>
      </c>
      <c r="G7" s="25">
        <f t="shared" si="1"/>
        <v>1960</v>
      </c>
      <c r="H7" s="20">
        <v>43598</v>
      </c>
      <c r="I7" s="46"/>
      <c r="J7" s="46"/>
      <c r="K7" s="46"/>
      <c r="L7" s="46"/>
      <c r="M7" s="46"/>
      <c r="N7" s="46"/>
      <c r="O7" s="46"/>
      <c r="P7" s="46">
        <v>100</v>
      </c>
      <c r="Q7" s="46">
        <v>200</v>
      </c>
      <c r="R7" s="46">
        <v>300</v>
      </c>
      <c r="S7" s="46">
        <v>400</v>
      </c>
      <c r="T7" s="46">
        <v>500</v>
      </c>
      <c r="U7" s="46">
        <v>600</v>
      </c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53"/>
    </row>
    <row r="8" s="5" customFormat="1" ht="30" customHeight="1" spans="2:39">
      <c r="B8" s="26">
        <v>43589</v>
      </c>
      <c r="C8" s="27" t="s">
        <v>17</v>
      </c>
      <c r="D8" s="28" t="s">
        <v>18</v>
      </c>
      <c r="E8" s="29">
        <v>5080</v>
      </c>
      <c r="F8" s="29">
        <f t="shared" si="0"/>
        <v>2600</v>
      </c>
      <c r="G8" s="30">
        <f t="shared" si="1"/>
        <v>2480</v>
      </c>
      <c r="H8" s="26">
        <v>43603</v>
      </c>
      <c r="I8" s="47"/>
      <c r="J8" s="47"/>
      <c r="K8" s="47"/>
      <c r="L8" s="47"/>
      <c r="M8" s="47">
        <v>200</v>
      </c>
      <c r="N8" s="47">
        <v>200</v>
      </c>
      <c r="O8" s="47">
        <v>200</v>
      </c>
      <c r="P8" s="47">
        <v>200</v>
      </c>
      <c r="Q8" s="47">
        <v>200</v>
      </c>
      <c r="R8" s="47">
        <v>200</v>
      </c>
      <c r="S8" s="47">
        <v>200</v>
      </c>
      <c r="T8" s="47">
        <v>200</v>
      </c>
      <c r="U8" s="47">
        <v>200</v>
      </c>
      <c r="V8" s="47">
        <v>200</v>
      </c>
      <c r="W8" s="47">
        <v>200</v>
      </c>
      <c r="X8" s="47">
        <v>200</v>
      </c>
      <c r="Y8" s="47">
        <v>200</v>
      </c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53"/>
    </row>
    <row r="9" s="4" customFormat="1" ht="30" customHeight="1" spans="2:39">
      <c r="B9" s="20">
        <v>43586</v>
      </c>
      <c r="C9" s="21" t="s">
        <v>19</v>
      </c>
      <c r="D9" s="22" t="s">
        <v>20</v>
      </c>
      <c r="E9" s="23">
        <v>5081</v>
      </c>
      <c r="F9" s="24">
        <f t="shared" si="0"/>
        <v>2800</v>
      </c>
      <c r="G9" s="25">
        <f t="shared" si="1"/>
        <v>2281</v>
      </c>
      <c r="H9" s="20">
        <v>43592</v>
      </c>
      <c r="I9" s="46">
        <v>400</v>
      </c>
      <c r="J9" s="46">
        <v>400</v>
      </c>
      <c r="K9" s="46">
        <v>400</v>
      </c>
      <c r="L9" s="46">
        <v>400</v>
      </c>
      <c r="M9" s="46">
        <v>400</v>
      </c>
      <c r="N9" s="46">
        <v>400</v>
      </c>
      <c r="O9" s="46">
        <v>400</v>
      </c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52"/>
    </row>
    <row r="10" s="5" customFormat="1" ht="30" customHeight="1" spans="2:39">
      <c r="B10" s="26">
        <v>43591</v>
      </c>
      <c r="C10" s="27" t="s">
        <v>21</v>
      </c>
      <c r="D10" s="28" t="s">
        <v>22</v>
      </c>
      <c r="E10" s="29">
        <v>82000</v>
      </c>
      <c r="F10" s="29">
        <f t="shared" si="0"/>
        <v>8100</v>
      </c>
      <c r="G10" s="30">
        <f t="shared" si="1"/>
        <v>73900</v>
      </c>
      <c r="H10" s="26">
        <v>43601</v>
      </c>
      <c r="I10" s="47"/>
      <c r="J10" s="47"/>
      <c r="K10" s="47"/>
      <c r="L10" s="47"/>
      <c r="M10" s="47"/>
      <c r="N10" s="47"/>
      <c r="O10" s="47"/>
      <c r="P10" s="47">
        <v>900</v>
      </c>
      <c r="Q10" s="47">
        <v>900</v>
      </c>
      <c r="R10" s="47">
        <v>900</v>
      </c>
      <c r="S10" s="47">
        <v>900</v>
      </c>
      <c r="T10" s="47">
        <v>900</v>
      </c>
      <c r="U10" s="47">
        <v>900</v>
      </c>
      <c r="V10" s="47">
        <v>900</v>
      </c>
      <c r="W10" s="47">
        <v>900</v>
      </c>
      <c r="X10" s="47">
        <v>900</v>
      </c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53"/>
    </row>
    <row r="11" s="5" customFormat="1" ht="30" customHeight="1" spans="2:39">
      <c r="B11" s="20">
        <v>43590</v>
      </c>
      <c r="C11" s="21" t="s">
        <v>23</v>
      </c>
      <c r="D11" s="22" t="s">
        <v>24</v>
      </c>
      <c r="E11" s="23">
        <v>40000</v>
      </c>
      <c r="F11" s="24">
        <f t="shared" si="0"/>
        <v>16200</v>
      </c>
      <c r="G11" s="25">
        <f t="shared" si="1"/>
        <v>23800</v>
      </c>
      <c r="H11" s="20">
        <v>43610</v>
      </c>
      <c r="I11" s="46"/>
      <c r="J11" s="46"/>
      <c r="K11" s="46"/>
      <c r="L11" s="46"/>
      <c r="M11" s="46"/>
      <c r="N11" s="46">
        <v>900</v>
      </c>
      <c r="O11" s="46">
        <v>900</v>
      </c>
      <c r="P11" s="46">
        <v>900</v>
      </c>
      <c r="Q11" s="46">
        <v>900</v>
      </c>
      <c r="R11" s="46">
        <v>900</v>
      </c>
      <c r="S11" s="46">
        <v>900</v>
      </c>
      <c r="T11" s="46">
        <v>900</v>
      </c>
      <c r="U11" s="46">
        <v>900</v>
      </c>
      <c r="V11" s="46">
        <v>900</v>
      </c>
      <c r="W11" s="46">
        <v>900</v>
      </c>
      <c r="X11" s="46">
        <v>900</v>
      </c>
      <c r="Y11" s="46">
        <v>900</v>
      </c>
      <c r="Z11" s="46">
        <v>900</v>
      </c>
      <c r="AA11" s="46">
        <v>900</v>
      </c>
      <c r="AB11" s="46">
        <v>900</v>
      </c>
      <c r="AC11" s="46">
        <v>900</v>
      </c>
      <c r="AD11" s="46">
        <v>900</v>
      </c>
      <c r="AE11" s="46">
        <v>900</v>
      </c>
      <c r="AF11" s="46"/>
      <c r="AG11" s="46"/>
      <c r="AH11" s="46"/>
      <c r="AI11" s="46"/>
      <c r="AJ11" s="46"/>
      <c r="AK11" s="46"/>
      <c r="AL11" s="46"/>
      <c r="AM11" s="53"/>
    </row>
    <row r="12" s="4" customFormat="1" ht="30" customHeight="1" spans="2:39">
      <c r="B12" s="26">
        <v>43603</v>
      </c>
      <c r="C12" s="27" t="s">
        <v>25</v>
      </c>
      <c r="D12" s="28" t="s">
        <v>26</v>
      </c>
      <c r="E12" s="29">
        <v>4065</v>
      </c>
      <c r="F12" s="29">
        <f t="shared" si="0"/>
        <v>4500</v>
      </c>
      <c r="G12" s="30" t="str">
        <f t="shared" si="1"/>
        <v>完成</v>
      </c>
      <c r="H12" s="26">
        <v>43613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>
        <v>500</v>
      </c>
      <c r="AA12" s="47">
        <v>500</v>
      </c>
      <c r="AB12" s="47">
        <v>500</v>
      </c>
      <c r="AC12" s="47">
        <v>500</v>
      </c>
      <c r="AD12" s="47">
        <v>500</v>
      </c>
      <c r="AE12" s="47">
        <v>500</v>
      </c>
      <c r="AF12" s="47">
        <v>500</v>
      </c>
      <c r="AG12" s="47">
        <v>500</v>
      </c>
      <c r="AH12" s="47">
        <v>500</v>
      </c>
      <c r="AI12" s="47"/>
      <c r="AJ12" s="47"/>
      <c r="AK12" s="47"/>
      <c r="AL12" s="47"/>
      <c r="AM12" s="52"/>
    </row>
    <row r="13" s="4" customFormat="1" ht="30" customHeight="1" spans="2:39">
      <c r="B13" s="20">
        <v>43594</v>
      </c>
      <c r="C13" s="21" t="s">
        <v>27</v>
      </c>
      <c r="D13" s="22" t="s">
        <v>28</v>
      </c>
      <c r="E13" s="23">
        <v>4000</v>
      </c>
      <c r="F13" s="24">
        <f t="shared" si="0"/>
        <v>4000</v>
      </c>
      <c r="G13" s="25" t="str">
        <f t="shared" si="1"/>
        <v>完成</v>
      </c>
      <c r="H13" s="20">
        <v>43604</v>
      </c>
      <c r="I13" s="46"/>
      <c r="J13" s="46"/>
      <c r="K13" s="46"/>
      <c r="L13" s="46"/>
      <c r="M13" s="46"/>
      <c r="N13" s="46"/>
      <c r="O13" s="46"/>
      <c r="P13" s="46"/>
      <c r="Q13" s="46">
        <v>400</v>
      </c>
      <c r="R13" s="46">
        <v>400</v>
      </c>
      <c r="S13" s="46">
        <v>400</v>
      </c>
      <c r="T13" s="46">
        <v>400</v>
      </c>
      <c r="U13" s="46">
        <v>400</v>
      </c>
      <c r="V13" s="46">
        <v>400</v>
      </c>
      <c r="W13" s="46">
        <v>400</v>
      </c>
      <c r="X13" s="46">
        <v>400</v>
      </c>
      <c r="Y13" s="46">
        <v>400</v>
      </c>
      <c r="Z13" s="46">
        <v>400</v>
      </c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52"/>
    </row>
    <row r="14" s="4" customFormat="1" ht="30" customHeight="1" spans="2:39">
      <c r="B14" s="26">
        <v>43588</v>
      </c>
      <c r="C14" s="27" t="s">
        <v>29</v>
      </c>
      <c r="D14" s="28" t="s">
        <v>30</v>
      </c>
      <c r="E14" s="29">
        <v>4000</v>
      </c>
      <c r="F14" s="29">
        <f t="shared" si="0"/>
        <v>1200</v>
      </c>
      <c r="G14" s="30">
        <f t="shared" si="1"/>
        <v>2800</v>
      </c>
      <c r="H14" s="26">
        <v>43595</v>
      </c>
      <c r="I14" s="47"/>
      <c r="J14" s="47"/>
      <c r="K14" s="47">
        <v>300</v>
      </c>
      <c r="L14" s="47">
        <v>300</v>
      </c>
      <c r="M14" s="47">
        <v>300</v>
      </c>
      <c r="N14" s="47">
        <v>300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52"/>
    </row>
    <row r="15" s="5" customFormat="1" ht="30" customHeight="1" spans="2:39">
      <c r="B15" s="20"/>
      <c r="C15" s="21"/>
      <c r="D15" s="22"/>
      <c r="E15" s="23"/>
      <c r="F15" s="24" t="str">
        <f t="shared" si="0"/>
        <v>-</v>
      </c>
      <c r="G15" s="25" t="str">
        <f t="shared" si="1"/>
        <v>-</v>
      </c>
      <c r="H15" s="20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53"/>
    </row>
    <row r="16" s="5" customFormat="1" ht="30" customHeight="1" spans="2:39">
      <c r="B16" s="26"/>
      <c r="C16" s="27"/>
      <c r="D16" s="28"/>
      <c r="E16" s="29"/>
      <c r="F16" s="29" t="str">
        <f t="shared" si="0"/>
        <v>-</v>
      </c>
      <c r="G16" s="30" t="str">
        <f t="shared" si="1"/>
        <v>-</v>
      </c>
      <c r="H16" s="2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53"/>
    </row>
    <row r="17" s="5" customFormat="1" ht="30" customHeight="1" spans="2:39">
      <c r="B17" s="20"/>
      <c r="C17" s="21"/>
      <c r="D17" s="22"/>
      <c r="E17" s="23"/>
      <c r="F17" s="24" t="str">
        <f t="shared" si="0"/>
        <v>-</v>
      </c>
      <c r="G17" s="25" t="str">
        <f t="shared" si="1"/>
        <v>-</v>
      </c>
      <c r="H17" s="20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53"/>
    </row>
    <row r="18" s="5" customFormat="1" ht="30" customHeight="1" spans="2:39">
      <c r="B18" s="26"/>
      <c r="C18" s="27"/>
      <c r="D18" s="28"/>
      <c r="E18" s="29"/>
      <c r="F18" s="29" t="str">
        <f t="shared" si="0"/>
        <v>-</v>
      </c>
      <c r="G18" s="30" t="str">
        <f t="shared" si="1"/>
        <v>-</v>
      </c>
      <c r="H18" s="26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53"/>
    </row>
    <row r="19" s="5" customFormat="1" ht="30" customHeight="1" spans="2:39">
      <c r="B19" s="20"/>
      <c r="C19" s="21"/>
      <c r="D19" s="22"/>
      <c r="E19" s="23"/>
      <c r="F19" s="24" t="str">
        <f t="shared" si="0"/>
        <v>-</v>
      </c>
      <c r="G19" s="25" t="str">
        <f t="shared" si="1"/>
        <v>-</v>
      </c>
      <c r="H19" s="20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53"/>
    </row>
    <row r="20" s="5" customFormat="1" ht="30" customHeight="1" spans="2:39">
      <c r="B20" s="26"/>
      <c r="C20" s="27"/>
      <c r="D20" s="28"/>
      <c r="E20" s="29"/>
      <c r="F20" s="29" t="str">
        <f t="shared" si="0"/>
        <v>-</v>
      </c>
      <c r="G20" s="30" t="str">
        <f t="shared" si="1"/>
        <v>-</v>
      </c>
      <c r="H20" s="26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53"/>
    </row>
    <row r="21" s="5" customFormat="1" ht="30" customHeight="1" spans="2:39">
      <c r="B21" s="20"/>
      <c r="C21" s="21"/>
      <c r="D21" s="22"/>
      <c r="E21" s="23"/>
      <c r="F21" s="24" t="str">
        <f t="shared" si="0"/>
        <v>-</v>
      </c>
      <c r="G21" s="25" t="str">
        <f t="shared" si="1"/>
        <v>-</v>
      </c>
      <c r="H21" s="20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53"/>
    </row>
    <row r="22" s="5" customFormat="1" ht="30" customHeight="1" spans="2:39">
      <c r="B22" s="26"/>
      <c r="C22" s="27"/>
      <c r="D22" s="28"/>
      <c r="E22" s="29"/>
      <c r="F22" s="29" t="str">
        <f t="shared" si="0"/>
        <v>-</v>
      </c>
      <c r="G22" s="30" t="str">
        <f t="shared" si="1"/>
        <v>-</v>
      </c>
      <c r="H22" s="26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53"/>
    </row>
    <row r="23" s="5" customFormat="1" ht="30" customHeight="1" spans="2:39">
      <c r="B23" s="20"/>
      <c r="C23" s="21"/>
      <c r="D23" s="22"/>
      <c r="E23" s="23"/>
      <c r="F23" s="24" t="str">
        <f t="shared" si="0"/>
        <v>-</v>
      </c>
      <c r="G23" s="25" t="str">
        <f t="shared" si="1"/>
        <v>-</v>
      </c>
      <c r="H23" s="20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53"/>
    </row>
    <row r="24" s="5" customFormat="1" ht="30" customHeight="1" spans="2:39">
      <c r="B24" s="26"/>
      <c r="C24" s="27"/>
      <c r="D24" s="28"/>
      <c r="E24" s="29"/>
      <c r="F24" s="29" t="str">
        <f t="shared" si="0"/>
        <v>-</v>
      </c>
      <c r="G24" s="30" t="str">
        <f t="shared" si="1"/>
        <v>-</v>
      </c>
      <c r="H24" s="26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53"/>
    </row>
    <row r="25" s="5" customFormat="1" ht="30" customHeight="1" spans="2:39">
      <c r="B25" s="20"/>
      <c r="C25" s="21"/>
      <c r="D25" s="22"/>
      <c r="E25" s="23"/>
      <c r="F25" s="24" t="str">
        <f t="shared" si="0"/>
        <v>-</v>
      </c>
      <c r="G25" s="25" t="str">
        <f t="shared" si="1"/>
        <v>-</v>
      </c>
      <c r="H25" s="20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53"/>
    </row>
    <row r="26" s="5" customFormat="1" ht="30" customHeight="1" spans="2:39">
      <c r="B26" s="26"/>
      <c r="C26" s="27"/>
      <c r="D26" s="28"/>
      <c r="E26" s="29"/>
      <c r="F26" s="29" t="str">
        <f t="shared" si="0"/>
        <v>-</v>
      </c>
      <c r="G26" s="30" t="str">
        <f t="shared" si="1"/>
        <v>-</v>
      </c>
      <c r="H26" s="26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53"/>
    </row>
    <row r="27" s="5" customFormat="1" ht="30" customHeight="1" spans="2:39">
      <c r="B27" s="20"/>
      <c r="C27" s="21"/>
      <c r="D27" s="22"/>
      <c r="E27" s="23"/>
      <c r="F27" s="24" t="str">
        <f t="shared" si="0"/>
        <v>-</v>
      </c>
      <c r="G27" s="25" t="str">
        <f t="shared" si="1"/>
        <v>-</v>
      </c>
      <c r="H27" s="20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53"/>
    </row>
    <row r="28" s="5" customFormat="1" ht="30" customHeight="1" spans="2:39">
      <c r="B28" s="26"/>
      <c r="C28" s="27"/>
      <c r="D28" s="28"/>
      <c r="E28" s="29"/>
      <c r="F28" s="29" t="str">
        <f t="shared" si="0"/>
        <v>-</v>
      </c>
      <c r="G28" s="30" t="str">
        <f t="shared" si="1"/>
        <v>-</v>
      </c>
      <c r="H28" s="26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53"/>
    </row>
    <row r="29" s="5" customFormat="1" ht="30" customHeight="1" spans="2:39">
      <c r="B29" s="20"/>
      <c r="C29" s="21"/>
      <c r="D29" s="22"/>
      <c r="E29" s="23"/>
      <c r="F29" s="24" t="str">
        <f t="shared" si="0"/>
        <v>-</v>
      </c>
      <c r="G29" s="25" t="str">
        <f t="shared" si="1"/>
        <v>-</v>
      </c>
      <c r="H29" s="20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53"/>
    </row>
    <row r="30" s="5" customFormat="1" ht="30" customHeight="1" spans="2:39">
      <c r="B30" s="26"/>
      <c r="C30" s="27"/>
      <c r="D30" s="28"/>
      <c r="E30" s="29"/>
      <c r="F30" s="29" t="str">
        <f t="shared" si="0"/>
        <v>-</v>
      </c>
      <c r="G30" s="30" t="str">
        <f t="shared" si="1"/>
        <v>-</v>
      </c>
      <c r="H30" s="26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53"/>
    </row>
    <row r="31" s="5" customFormat="1" ht="30" customHeight="1" spans="2:39">
      <c r="B31" s="31"/>
      <c r="C31" s="32"/>
      <c r="D31" s="33"/>
      <c r="E31" s="34"/>
      <c r="F31" s="35" t="str">
        <f t="shared" si="0"/>
        <v>-</v>
      </c>
      <c r="G31" s="36" t="str">
        <f t="shared" si="1"/>
        <v>-</v>
      </c>
      <c r="H31" s="31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53"/>
    </row>
    <row r="32" s="5" customFormat="1" ht="30" customHeight="1" spans="2:39">
      <c r="B32" s="37"/>
      <c r="C32" s="38"/>
      <c r="D32" s="39"/>
      <c r="E32" s="40"/>
      <c r="F32" s="40" t="str">
        <f t="shared" si="0"/>
        <v>-</v>
      </c>
      <c r="G32" s="41" t="str">
        <f t="shared" si="1"/>
        <v>-</v>
      </c>
      <c r="H32" s="37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53"/>
    </row>
  </sheetData>
  <mergeCells count="5">
    <mergeCell ref="B2:AL2"/>
    <mergeCell ref="B3:D3"/>
    <mergeCell ref="E3:H3"/>
    <mergeCell ref="I3:L3"/>
    <mergeCell ref="M3:AJ3"/>
  </mergeCells>
  <conditionalFormatting sqref="G5:G6">
    <cfRule type="cellIs" dxfId="0" priority="27" operator="equal">
      <formula>"完成"</formula>
    </cfRule>
  </conditionalFormatting>
  <conditionalFormatting sqref="G7:G8">
    <cfRule type="cellIs" dxfId="0" priority="13" operator="equal">
      <formula>"完成"</formula>
    </cfRule>
  </conditionalFormatting>
  <conditionalFormatting sqref="G9:G10">
    <cfRule type="cellIs" dxfId="0" priority="12" operator="equal">
      <formula>"完成"</formula>
    </cfRule>
  </conditionalFormatting>
  <conditionalFormatting sqref="G11:G12">
    <cfRule type="cellIs" dxfId="0" priority="11" operator="equal">
      <formula>"完成"</formula>
    </cfRule>
  </conditionalFormatting>
  <conditionalFormatting sqref="G13:G14">
    <cfRule type="cellIs" dxfId="0" priority="10" operator="equal">
      <formula>"完成"</formula>
    </cfRule>
  </conditionalFormatting>
  <conditionalFormatting sqref="G15:G16">
    <cfRule type="cellIs" dxfId="0" priority="9" operator="equal">
      <formula>"完成"</formula>
    </cfRule>
  </conditionalFormatting>
  <conditionalFormatting sqref="G17:G18">
    <cfRule type="cellIs" dxfId="0" priority="8" operator="equal">
      <formula>"完成"</formula>
    </cfRule>
  </conditionalFormatting>
  <conditionalFormatting sqref="G19:G20">
    <cfRule type="cellIs" dxfId="0" priority="7" operator="equal">
      <formula>"完成"</formula>
    </cfRule>
  </conditionalFormatting>
  <conditionalFormatting sqref="G21:G22">
    <cfRule type="cellIs" dxfId="0" priority="6" operator="equal">
      <formula>"完成"</formula>
    </cfRule>
  </conditionalFormatting>
  <conditionalFormatting sqref="G23:G24">
    <cfRule type="cellIs" dxfId="0" priority="5" operator="equal">
      <formula>"完成"</formula>
    </cfRule>
  </conditionalFormatting>
  <conditionalFormatting sqref="G25:G26">
    <cfRule type="cellIs" dxfId="0" priority="4" operator="equal">
      <formula>"完成"</formula>
    </cfRule>
  </conditionalFormatting>
  <conditionalFormatting sqref="G27:G28">
    <cfRule type="cellIs" dxfId="0" priority="3" operator="equal">
      <formula>"完成"</formula>
    </cfRule>
  </conditionalFormatting>
  <conditionalFormatting sqref="G29:G30">
    <cfRule type="cellIs" dxfId="0" priority="2" operator="equal">
      <formula>"完成"</formula>
    </cfRule>
  </conditionalFormatting>
  <conditionalFormatting sqref="G31:G32">
    <cfRule type="cellIs" dxfId="0" priority="1" operator="equal">
      <formula>"完成"</formula>
    </cfRule>
  </conditionalFormatting>
  <conditionalFormatting sqref="I5:AL101">
    <cfRule type="expression" dxfId="1" priority="28">
      <formula>AND(I$4&gt;=$B5,I$4&lt;=$H5)</formula>
    </cfRule>
  </conditionalFormatting>
  <printOptions horizontalCentered="1" verticalCentered="1"/>
  <pageMargins left="0" right="0" top="0" bottom="0" header="0.3" footer="0"/>
  <pageSetup paperSize="9" orientation="portrait" horizontalDpi="600" verticalDpi="300"/>
  <headerFooter/>
  <ignoredErrors>
    <ignoredError sqref="F5:F3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WORD达人</cp:lastModifiedBy>
  <dcterms:created xsi:type="dcterms:W3CDTF">2019-08-09T04:39:00Z</dcterms:created>
  <dcterms:modified xsi:type="dcterms:W3CDTF">2020-09-16T03:43:55Z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