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现金明细账" sheetId="1" r:id="rId1"/>
  </sheets>
  <definedNames>
    <definedName name="_xlnm.Print_Area" localSheetId="0">现金明细账!$B$1:$I$16</definedName>
    <definedName name="_xlnm.Print_Titles" localSheetId="0">现金明细账!$1:$4</definedName>
  </definedNames>
  <calcPr calcId="144525" calcCompleted="0" calcOnSave="0" iterate="1" iterateCount="100" iterateDelta="0.001"/>
</workbook>
</file>

<file path=xl/sharedStrings.xml><?xml version="1.0" encoding="utf-8"?>
<sst xmlns="http://schemas.openxmlformats.org/spreadsheetml/2006/main" count="25" uniqueCount="21">
  <si>
    <t>公司现金明细账</t>
  </si>
  <si>
    <t>某某有限责任公司</t>
  </si>
  <si>
    <t>单位：RMB元</t>
  </si>
  <si>
    <t>时间</t>
  </si>
  <si>
    <t>凭证编号</t>
  </si>
  <si>
    <t>摘要</t>
  </si>
  <si>
    <t>借方</t>
  </si>
  <si>
    <t>贷方</t>
  </si>
  <si>
    <t>余额</t>
  </si>
  <si>
    <t>2033.12.20</t>
  </si>
  <si>
    <t>M100001</t>
  </si>
  <si>
    <t>购买生产原料设备</t>
  </si>
  <si>
    <t>2033.12.21</t>
  </si>
  <si>
    <t>M100002</t>
  </si>
  <si>
    <t>2033.12.22</t>
  </si>
  <si>
    <t>M100003</t>
  </si>
  <si>
    <t>2033.12.23</t>
  </si>
  <si>
    <t>M100004</t>
  </si>
  <si>
    <t>2033.12.24</t>
  </si>
  <si>
    <t>M100005</t>
  </si>
  <si>
    <t>本月合计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</si>
</sst>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"/>
    <numFmt numFmtId="177" formatCode="0_);[Red]\(0\)"/>
  </numFmts>
  <fonts count="24">
    <font>
      <sz val="12"/>
      <name val="宋体"/>
      <charset val="134"/>
    </font>
    <font>
      <sz val="10"/>
      <name val="微软雅黑"/>
      <charset val="134"/>
      <scheme val="minor"/>
    </font>
    <font>
      <sz val="30"/>
      <color theme="0"/>
      <name val="长城大标宋体"/>
      <charset val="134"/>
    </font>
    <font>
      <sz val="10"/>
      <color theme="0"/>
      <name val="微软雅黑"/>
      <charset val="134"/>
      <scheme val="minor"/>
    </font>
    <font>
      <sz val="11"/>
      <color theme="1"/>
      <name val="微软雅黑"/>
      <charset val="0"/>
      <scheme val="minor"/>
    </font>
    <font>
      <sz val="11"/>
      <color theme="0"/>
      <name val="微软雅黑"/>
      <charset val="0"/>
      <scheme val="minor"/>
    </font>
    <font>
      <sz val="11"/>
      <color theme="1"/>
      <name val="微软雅黑"/>
      <charset val="134"/>
      <scheme val="minor"/>
    </font>
    <font>
      <i/>
      <sz val="11"/>
      <color rgb="FF7F7F7F"/>
      <name val="微软雅黑"/>
      <charset val="0"/>
      <scheme val="minor"/>
    </font>
    <font>
      <b/>
      <sz val="11"/>
      <color theme="3"/>
      <name val="微软雅黑"/>
      <charset val="134"/>
      <scheme val="minor"/>
    </font>
    <font>
      <u/>
      <sz val="11"/>
      <color rgb="FF800080"/>
      <name val="微软雅黑"/>
      <charset val="0"/>
      <scheme val="minor"/>
    </font>
    <font>
      <sz val="11"/>
      <color rgb="FF9C0006"/>
      <name val="微软雅黑"/>
      <charset val="0"/>
      <scheme val="minor"/>
    </font>
    <font>
      <sz val="11"/>
      <color rgb="FFFA7D00"/>
      <name val="微软雅黑"/>
      <charset val="0"/>
      <scheme val="minor"/>
    </font>
    <font>
      <b/>
      <sz val="11"/>
      <color rgb="FFFA7D00"/>
      <name val="微软雅黑"/>
      <charset val="0"/>
      <scheme val="minor"/>
    </font>
    <font>
      <sz val="11"/>
      <color rgb="FF006100"/>
      <name val="微软雅黑"/>
      <charset val="0"/>
      <scheme val="minor"/>
    </font>
    <font>
      <b/>
      <sz val="13"/>
      <color theme="3"/>
      <name val="微软雅黑"/>
      <charset val="134"/>
      <scheme val="minor"/>
    </font>
    <font>
      <sz val="11"/>
      <color rgb="FFFF0000"/>
      <name val="微软雅黑"/>
      <charset val="0"/>
      <scheme val="minor"/>
    </font>
    <font>
      <sz val="11"/>
      <color rgb="FF3F3F76"/>
      <name val="微软雅黑"/>
      <charset val="0"/>
      <scheme val="minor"/>
    </font>
    <font>
      <b/>
      <sz val="15"/>
      <color theme="3"/>
      <name val="微软雅黑"/>
      <charset val="134"/>
      <scheme val="minor"/>
    </font>
    <font>
      <b/>
      <sz val="11"/>
      <color theme="1"/>
      <name val="微软雅黑"/>
      <charset val="0"/>
      <scheme val="minor"/>
    </font>
    <font>
      <sz val="11"/>
      <color rgb="FF9C6500"/>
      <name val="微软雅黑"/>
      <charset val="0"/>
      <scheme val="minor"/>
    </font>
    <font>
      <b/>
      <sz val="11"/>
      <color rgb="FF3F3F3F"/>
      <name val="微软雅黑"/>
      <charset val="0"/>
      <scheme val="minor"/>
    </font>
    <font>
      <b/>
      <sz val="11"/>
      <color rgb="FFFFFFFF"/>
      <name val="微软雅黑"/>
      <charset val="0"/>
      <scheme val="minor"/>
    </font>
    <font>
      <b/>
      <sz val="18"/>
      <color theme="3"/>
      <name val="微软雅黑"/>
      <charset val="134"/>
      <scheme val="minor"/>
    </font>
    <font>
      <u/>
      <sz val="11"/>
      <color rgb="FF0000FF"/>
      <name val="微软雅黑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6" fillId="16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5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9" borderId="1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12" fillId="11" borderId="12" applyNumberFormat="0" applyAlignment="0" applyProtection="0">
      <alignment vertical="center"/>
    </xf>
    <xf numFmtId="0" fontId="21" fillId="29" borderId="1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3" fontId="1" fillId="0" borderId="0" xfId="8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49" fontId="1" fillId="3" borderId="7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3" borderId="1" xfId="8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9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8" applyNumberFormat="1" applyFont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177" fontId="1" fillId="3" borderId="3" xfId="0" applyNumberFormat="1" applyFont="1" applyFill="1" applyBorder="1" applyAlignment="1">
      <alignment horizontal="center" vertical="center"/>
    </xf>
    <xf numFmtId="177" fontId="1" fillId="3" borderId="4" xfId="0" applyNumberFormat="1" applyFont="1" applyFill="1" applyBorder="1" applyAlignment="1">
      <alignment horizontal="center" vertical="center"/>
    </xf>
    <xf numFmtId="176" fontId="1" fillId="3" borderId="1" xfId="8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8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8" applyNumberFormat="1" applyFont="1" applyFill="1" applyBorder="1" applyAlignment="1">
      <alignment horizontal="center" vertical="center"/>
    </xf>
    <xf numFmtId="43" fontId="1" fillId="0" borderId="1" xfId="8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05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050">
                <a:solidFill>
                  <a:schemeClr val="tx1">
                    <a:lumMod val="75000"/>
                    <a:lumOff val="25000"/>
                  </a:schemeClr>
                </a:solidFill>
              </a:rPr>
              <a:t>借贷金额对比图</a:t>
            </a:r>
            <a:endParaRPr lang="zh-CN" altLang="en-US" sz="105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现金明细账!$G$3</c:f>
              <c:strCache>
                <c:ptCount val="1"/>
                <c:pt idx="0">
                  <c:v>借方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现金明细账!$G$4:$G$9</c:f>
              <c:numCache>
                <c:formatCode>_ * #,##0.00_ ;_ * \-#,##0.00_ ;_ * "-"??_ ;_ @_ </c:formatCode>
                <c:ptCount val="6"/>
                <c:pt idx="1" c:formatCode="\¥#,##0">
                  <c:v>12000</c:v>
                </c:pt>
                <c:pt idx="2" c:formatCode="\¥#,##0">
                  <c:v>18000</c:v>
                </c:pt>
                <c:pt idx="3" c:formatCode="\¥#,##0">
                  <c:v>24000</c:v>
                </c:pt>
                <c:pt idx="4" c:formatCode="\¥#,##0">
                  <c:v>30000</c:v>
                </c:pt>
                <c:pt idx="5" c:formatCode="\¥#,##0">
                  <c:v>36000</c:v>
                </c:pt>
              </c:numCache>
            </c:numRef>
          </c:val>
        </c:ser>
        <c:ser>
          <c:idx val="1"/>
          <c:order val="1"/>
          <c:tx>
            <c:strRef>
              <c:f>现金明细账!$H$3</c:f>
              <c:strCache>
                <c:ptCount val="1"/>
                <c:pt idx="0">
                  <c:v>贷方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现金明细账!$H$4:$H$9</c:f>
              <c:numCache>
                <c:formatCode>_ * #,##0.00_ ;_ * \-#,##0.00_ ;_ * "-"??_ ;_ @_ </c:formatCode>
                <c:ptCount val="6"/>
                <c:pt idx="1" c:formatCode="\¥#,##0">
                  <c:v>20000</c:v>
                </c:pt>
                <c:pt idx="2" c:formatCode="\¥#,##0">
                  <c:v>30000</c:v>
                </c:pt>
                <c:pt idx="3" c:formatCode="\¥#,##0">
                  <c:v>40000</c:v>
                </c:pt>
                <c:pt idx="4" c:formatCode="\¥#,##0">
                  <c:v>50000</c:v>
                </c:pt>
                <c:pt idx="5" c:formatCode="\¥#,##0">
                  <c:v>60000</c:v>
                </c:pt>
              </c:numCache>
            </c:numRef>
          </c:val>
        </c:ser>
        <c:ser>
          <c:idx val="2"/>
          <c:order val="2"/>
          <c:tx>
            <c:strRef>
              <c:f>现金明细账!$I$3</c:f>
              <c:strCache>
                <c:ptCount val="1"/>
                <c:pt idx="0">
                  <c:v>余额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现金明细账!$I$4:$I$9</c:f>
              <c:numCache>
                <c:formatCode>_ * #,##0.00_ ;_ * \-#,##0.00_ ;_ * "-"??_ ;_ @_ </c:formatCode>
                <c:ptCount val="6"/>
                <c:pt idx="1" c:formatCode="\¥#,##0">
                  <c:v>-8000</c:v>
                </c:pt>
                <c:pt idx="2" c:formatCode="\¥#,##0">
                  <c:v>-20000</c:v>
                </c:pt>
                <c:pt idx="3" c:formatCode="\¥#,##0">
                  <c:v>-36000</c:v>
                </c:pt>
                <c:pt idx="4" c:formatCode="\¥#,##0">
                  <c:v>-56000</c:v>
                </c:pt>
                <c:pt idx="5" c:formatCode="\¥#,##0">
                  <c:v>-80000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0803600"/>
        <c:axId val="720803040"/>
      </c:barChart>
      <c:catAx>
        <c:axId val="720803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20803040"/>
        <c:crosses val="autoZero"/>
        <c:auto val="1"/>
        <c:lblAlgn val="ctr"/>
        <c:lblOffset val="50"/>
        <c:noMultiLvlLbl val="0"/>
      </c:catAx>
      <c:valAx>
        <c:axId val="720803040"/>
        <c:scaling>
          <c:orientation val="minMax"/>
          <c:max val="80000"/>
          <c:min val="-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2080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05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050">
                <a:solidFill>
                  <a:schemeClr val="tx1">
                    <a:lumMod val="75000"/>
                    <a:lumOff val="25000"/>
                  </a:schemeClr>
                </a:solidFill>
              </a:rPr>
              <a:t>借贷金额对比图</a:t>
            </a:r>
            <a:endParaRPr lang="zh-CN" altLang="en-US" sz="105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现金明细账!$G$3</c:f>
              <c:strCache>
                <c:ptCount val="1"/>
                <c:pt idx="0">
                  <c:v>借方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现金明细账!$G$4:$G$9</c:f>
              <c:numCache>
                <c:formatCode>_ * #,##0.00_ ;_ * \-#,##0.00_ ;_ * "-"??_ ;_ @_ </c:formatCode>
                <c:ptCount val="6"/>
                <c:pt idx="1" c:formatCode="\¥#,##0">
                  <c:v>12000</c:v>
                </c:pt>
                <c:pt idx="2" c:formatCode="\¥#,##0">
                  <c:v>18000</c:v>
                </c:pt>
                <c:pt idx="3" c:formatCode="\¥#,##0">
                  <c:v>24000</c:v>
                </c:pt>
                <c:pt idx="4" c:formatCode="\¥#,##0">
                  <c:v>30000</c:v>
                </c:pt>
                <c:pt idx="5" c:formatCode="\¥#,##0">
                  <c:v>36000</c:v>
                </c:pt>
              </c:numCache>
            </c:numRef>
          </c:val>
        </c:ser>
        <c:ser>
          <c:idx val="1"/>
          <c:order val="1"/>
          <c:tx>
            <c:strRef>
              <c:f>现金明细账!$H$3</c:f>
              <c:strCache>
                <c:ptCount val="1"/>
                <c:pt idx="0">
                  <c:v>贷方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现金明细账!$H$4:$H$9</c:f>
              <c:numCache>
                <c:formatCode>_ * #,##0.00_ ;_ * \-#,##0.00_ ;_ * "-"??_ ;_ @_ </c:formatCode>
                <c:ptCount val="6"/>
                <c:pt idx="1" c:formatCode="\¥#,##0">
                  <c:v>20000</c:v>
                </c:pt>
                <c:pt idx="2" c:formatCode="\¥#,##0">
                  <c:v>30000</c:v>
                </c:pt>
                <c:pt idx="3" c:formatCode="\¥#,##0">
                  <c:v>40000</c:v>
                </c:pt>
                <c:pt idx="4" c:formatCode="\¥#,##0">
                  <c:v>50000</c:v>
                </c:pt>
                <c:pt idx="5" c:formatCode="\¥#,##0">
                  <c:v>60000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81624544"/>
        <c:axId val="794626176"/>
      </c:barChart>
      <c:lineChart>
        <c:grouping val="standard"/>
        <c:varyColors val="0"/>
        <c:ser>
          <c:idx val="2"/>
          <c:order val="2"/>
          <c:tx>
            <c:strRef>
              <c:f>现金明细账!$I$3</c:f>
              <c:strCache>
                <c:ptCount val="1"/>
                <c:pt idx="0">
                  <c:v>余额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现金明细账!$I$4:$I$9</c:f>
              <c:numCache>
                <c:formatCode>_ * #,##0.00_ ;_ * \-#,##0.00_ ;_ * "-"??_ ;_ @_ </c:formatCode>
                <c:ptCount val="6"/>
                <c:pt idx="1" c:formatCode="\¥#,##0">
                  <c:v>-8000</c:v>
                </c:pt>
                <c:pt idx="2" c:formatCode="\¥#,##0">
                  <c:v>-20000</c:v>
                </c:pt>
                <c:pt idx="3" c:formatCode="\¥#,##0">
                  <c:v>-36000</c:v>
                </c:pt>
                <c:pt idx="4" c:formatCode="\¥#,##0">
                  <c:v>-56000</c:v>
                </c:pt>
                <c:pt idx="5" c:formatCode="\¥#,##0">
                  <c:v>-80000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81624544"/>
        <c:axId val="794626176"/>
      </c:lineChart>
      <c:catAx>
        <c:axId val="381624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94626176"/>
        <c:crosses val="autoZero"/>
        <c:auto val="1"/>
        <c:lblAlgn val="ctr"/>
        <c:lblOffset val="50"/>
        <c:noMultiLvlLbl val="0"/>
      </c:catAx>
      <c:valAx>
        <c:axId val="794626176"/>
        <c:scaling>
          <c:orientation val="minMax"/>
          <c:max val="80000"/>
          <c:min val="-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62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</xdr:colOff>
      <xdr:row>16</xdr:row>
      <xdr:rowOff>85725</xdr:rowOff>
    </xdr:from>
    <xdr:to>
      <xdr:col>5</xdr:col>
      <xdr:colOff>2733675</xdr:colOff>
      <xdr:row>29</xdr:row>
      <xdr:rowOff>85725</xdr:rowOff>
    </xdr:to>
    <xdr:graphicFrame>
      <xdr:nvGraphicFramePr>
        <xdr:cNvPr id="3" name="图表 2"/>
        <xdr:cNvGraphicFramePr/>
      </xdr:nvGraphicFramePr>
      <xdr:xfrm>
        <a:off x="356870" y="4480560"/>
        <a:ext cx="4948555" cy="29629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2809875</xdr:colOff>
      <xdr:row>16</xdr:row>
      <xdr:rowOff>95249</xdr:rowOff>
    </xdr:from>
    <xdr:to>
      <xdr:col>9</xdr:col>
      <xdr:colOff>9525</xdr:colOff>
      <xdr:row>29</xdr:row>
      <xdr:rowOff>104774</xdr:rowOff>
    </xdr:to>
    <xdr:graphicFrame>
      <xdr:nvGraphicFramePr>
        <xdr:cNvPr id="5" name="图表 4"/>
        <xdr:cNvGraphicFramePr/>
      </xdr:nvGraphicFramePr>
      <xdr:xfrm>
        <a:off x="5381625" y="4489450"/>
        <a:ext cx="4962525" cy="2972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自定义 46-淡雅蓝">
      <a:dk1>
        <a:srgbClr val="000000"/>
      </a:dk1>
      <a:lt1>
        <a:sysClr val="window" lastClr="FFFFFF"/>
      </a:lt1>
      <a:dk2>
        <a:srgbClr val="3F3F3F"/>
      </a:dk2>
      <a:lt2>
        <a:srgbClr val="FCFCFC"/>
      </a:lt2>
      <a:accent1>
        <a:srgbClr val="375D81"/>
      </a:accent1>
      <a:accent2>
        <a:srgbClr val="FDC006"/>
      </a:accent2>
      <a:accent3>
        <a:srgbClr val="659A2A"/>
      </a:accent3>
      <a:accent4>
        <a:srgbClr val="659A2A"/>
      </a:accent4>
      <a:accent5>
        <a:srgbClr val="659A2A"/>
      </a:accent5>
      <a:accent6>
        <a:srgbClr val="659A2A"/>
      </a:accent6>
      <a:hlink>
        <a:srgbClr val="0000FF"/>
      </a:hlink>
      <a:folHlink>
        <a:srgbClr val="800080"/>
      </a:folHlink>
    </a:clrScheme>
    <a:fontScheme name="Lao UI">
      <a:majorFont>
        <a:latin typeface="Lao UI"/>
        <a:ea typeface="微软雅黑"/>
        <a:cs typeface=""/>
      </a:majorFont>
      <a:minorFont>
        <a:latin typeface="Lao UI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4"/>
  <sheetViews>
    <sheetView showGridLines="0" tabSelected="1" workbookViewId="0">
      <selection activeCell="B11" sqref="B11:D11"/>
    </sheetView>
  </sheetViews>
  <sheetFormatPr defaultColWidth="9" defaultRowHeight="14.5"/>
  <cols>
    <col min="1" max="1" width="4.25" style="2" customWidth="1"/>
    <col min="2" max="2" width="4.375" style="3" customWidth="1"/>
    <col min="3" max="3" width="3" style="3" customWidth="1"/>
    <col min="4" max="4" width="5.5" style="3" customWidth="1"/>
    <col min="5" max="5" width="16.625" style="3" customWidth="1"/>
    <col min="6" max="6" width="51.375" style="4" customWidth="1"/>
    <col min="7" max="7" width="19" style="5" customWidth="1"/>
    <col min="8" max="8" width="16.5" style="5" customWidth="1"/>
    <col min="9" max="9" width="15" style="5" customWidth="1"/>
    <col min="10" max="16384" width="9" style="2"/>
  </cols>
  <sheetData>
    <row r="1" ht="49.5" customHeight="1" spans="2:9">
      <c r="B1" s="6" t="s">
        <v>0</v>
      </c>
      <c r="C1" s="7"/>
      <c r="D1" s="7"/>
      <c r="E1" s="7"/>
      <c r="F1" s="7"/>
      <c r="G1" s="7"/>
      <c r="H1" s="7"/>
      <c r="I1" s="7"/>
    </row>
    <row r="2" ht="25.5" customHeight="1" spans="2:9">
      <c r="B2" s="8" t="s">
        <v>1</v>
      </c>
      <c r="C2" s="9"/>
      <c r="D2" s="9"/>
      <c r="E2" s="10"/>
      <c r="F2" s="11"/>
      <c r="G2" s="12"/>
      <c r="H2" s="13"/>
      <c r="I2" s="42" t="s">
        <v>2</v>
      </c>
    </row>
    <row r="3" ht="20.1" customHeight="1" spans="2:9">
      <c r="B3" s="14" t="s">
        <v>3</v>
      </c>
      <c r="C3" s="15"/>
      <c r="D3" s="16"/>
      <c r="E3" s="17" t="s">
        <v>4</v>
      </c>
      <c r="F3" s="18" t="s">
        <v>5</v>
      </c>
      <c r="G3" s="19" t="s">
        <v>6</v>
      </c>
      <c r="H3" s="19" t="s">
        <v>7</v>
      </c>
      <c r="I3" s="19" t="s">
        <v>8</v>
      </c>
    </row>
    <row r="4" ht="9.75" customHeight="1" spans="2:9">
      <c r="B4" s="20"/>
      <c r="C4" s="21"/>
      <c r="D4" s="22"/>
      <c r="E4" s="23"/>
      <c r="F4" s="18"/>
      <c r="G4" s="19"/>
      <c r="H4" s="19"/>
      <c r="I4" s="19"/>
    </row>
    <row r="5" ht="20.1" customHeight="1" spans="2:9">
      <c r="B5" s="24" t="s">
        <v>9</v>
      </c>
      <c r="C5" s="25"/>
      <c r="D5" s="26"/>
      <c r="E5" s="27" t="s">
        <v>10</v>
      </c>
      <c r="F5" s="28" t="s">
        <v>11</v>
      </c>
      <c r="G5" s="29">
        <v>12000</v>
      </c>
      <c r="H5" s="29">
        <v>20000</v>
      </c>
      <c r="I5" s="29">
        <f>G5-H5</f>
        <v>-8000</v>
      </c>
    </row>
    <row r="6" ht="20.1" customHeight="1" spans="2:9">
      <c r="B6" s="30" t="s">
        <v>12</v>
      </c>
      <c r="C6" s="31"/>
      <c r="D6" s="32"/>
      <c r="E6" s="23" t="s">
        <v>13</v>
      </c>
      <c r="F6" s="18" t="s">
        <v>11</v>
      </c>
      <c r="G6" s="33">
        <v>18000</v>
      </c>
      <c r="H6" s="33">
        <v>30000</v>
      </c>
      <c r="I6" s="33">
        <f>I5+G6-H6</f>
        <v>-20000</v>
      </c>
    </row>
    <row r="7" ht="20.1" customHeight="1" spans="2:9">
      <c r="B7" s="24" t="s">
        <v>14</v>
      </c>
      <c r="C7" s="25"/>
      <c r="D7" s="26"/>
      <c r="E7" s="27" t="s">
        <v>15</v>
      </c>
      <c r="F7" s="28" t="s">
        <v>11</v>
      </c>
      <c r="G7" s="29">
        <v>24000</v>
      </c>
      <c r="H7" s="29">
        <v>40000</v>
      </c>
      <c r="I7" s="29">
        <f>I6+G7-H7</f>
        <v>-36000</v>
      </c>
    </row>
    <row r="8" ht="20.1" customHeight="1" spans="2:9">
      <c r="B8" s="30" t="s">
        <v>16</v>
      </c>
      <c r="C8" s="31"/>
      <c r="D8" s="32"/>
      <c r="E8" s="23" t="s">
        <v>17</v>
      </c>
      <c r="F8" s="18" t="s">
        <v>11</v>
      </c>
      <c r="G8" s="33">
        <v>30000</v>
      </c>
      <c r="H8" s="33">
        <v>50000</v>
      </c>
      <c r="I8" s="33">
        <f>I7+G8-H8</f>
        <v>-56000</v>
      </c>
    </row>
    <row r="9" ht="20.1" customHeight="1" spans="2:9">
      <c r="B9" s="24" t="s">
        <v>18</v>
      </c>
      <c r="C9" s="25"/>
      <c r="D9" s="26"/>
      <c r="E9" s="27" t="s">
        <v>19</v>
      </c>
      <c r="F9" s="28" t="s">
        <v>11</v>
      </c>
      <c r="G9" s="29">
        <v>36000</v>
      </c>
      <c r="H9" s="29">
        <v>60000</v>
      </c>
      <c r="I9" s="29">
        <f>I8+G9-H9</f>
        <v>-80000</v>
      </c>
    </row>
    <row r="10" ht="20.1" customHeight="1" spans="2:9">
      <c r="B10" s="30"/>
      <c r="C10" s="31"/>
      <c r="D10" s="32"/>
      <c r="E10" s="23"/>
      <c r="F10" s="18"/>
      <c r="G10" s="33"/>
      <c r="H10" s="33"/>
      <c r="I10" s="33"/>
    </row>
    <row r="11" ht="20.1" customHeight="1" spans="2:9">
      <c r="B11" s="24"/>
      <c r="C11" s="25"/>
      <c r="D11" s="26"/>
      <c r="E11" s="27"/>
      <c r="F11" s="28"/>
      <c r="G11" s="29"/>
      <c r="H11" s="29"/>
      <c r="I11" s="29"/>
    </row>
    <row r="12" ht="20.1" customHeight="1" spans="2:9">
      <c r="B12" s="30"/>
      <c r="C12" s="31"/>
      <c r="D12" s="32"/>
      <c r="E12" s="23"/>
      <c r="F12" s="18"/>
      <c r="G12" s="33"/>
      <c r="H12" s="33"/>
      <c r="I12" s="33"/>
    </row>
    <row r="13" ht="20.1" customHeight="1" spans="2:9">
      <c r="B13" s="24"/>
      <c r="C13" s="25"/>
      <c r="D13" s="26"/>
      <c r="E13" s="27"/>
      <c r="F13" s="28"/>
      <c r="G13" s="29"/>
      <c r="H13" s="29"/>
      <c r="I13" s="29"/>
    </row>
    <row r="14" ht="20.1" customHeight="1" spans="2:9">
      <c r="B14" s="30"/>
      <c r="C14" s="31"/>
      <c r="D14" s="32"/>
      <c r="E14" s="23"/>
      <c r="F14" s="18"/>
      <c r="G14" s="33"/>
      <c r="H14" s="33"/>
      <c r="I14" s="33"/>
    </row>
    <row r="15" ht="20.1" customHeight="1" spans="2:9">
      <c r="B15" s="24"/>
      <c r="C15" s="25"/>
      <c r="D15" s="26"/>
      <c r="E15" s="34"/>
      <c r="F15" s="35"/>
      <c r="G15" s="36"/>
      <c r="H15" s="36"/>
      <c r="I15" s="29"/>
    </row>
    <row r="16" ht="20.1" customHeight="1" spans="2:9">
      <c r="B16" s="37" t="s">
        <v>20</v>
      </c>
      <c r="C16" s="38"/>
      <c r="D16" s="38"/>
      <c r="E16" s="39"/>
      <c r="F16" s="40"/>
      <c r="G16" s="41">
        <f>SUM(G5:G15)</f>
        <v>120000</v>
      </c>
      <c r="H16" s="41">
        <f>SUM(H5:H15)</f>
        <v>200000</v>
      </c>
      <c r="I16" s="41">
        <f>G16-H16</f>
        <v>-80000</v>
      </c>
    </row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s="1" customFormat="1" ht="20.1" customHeight="1" spans="2:9">
      <c r="B23" s="3"/>
      <c r="C23" s="3"/>
      <c r="D23" s="3"/>
      <c r="E23" s="3"/>
      <c r="F23" s="4"/>
      <c r="G23" s="5"/>
      <c r="H23" s="5"/>
      <c r="I23" s="5"/>
    </row>
    <row r="24" ht="20.1" customHeight="1"/>
  </sheetData>
  <mergeCells count="21">
    <mergeCell ref="B1:I1"/>
    <mergeCell ref="B2:E2"/>
    <mergeCell ref="F2:H2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E16"/>
    <mergeCell ref="E3:E4"/>
    <mergeCell ref="F3:F4"/>
    <mergeCell ref="G3:G4"/>
    <mergeCell ref="H3:H4"/>
    <mergeCell ref="I3:I4"/>
    <mergeCell ref="B3:D4"/>
  </mergeCells>
  <printOptions horizontalCentered="1"/>
  <pageMargins left="0.0388888888888889" right="0.0388888888888889" top="0.984027777777778" bottom="0.904861111111111" header="0.393055555555556" footer="0.393055555555556"/>
  <pageSetup paperSize="9" scale="95" orientation="portrait" horizontalDpi="360" verticalDpi="360"/>
  <headerFooter alignWithMargins="0"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现金明细账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123</cp:lastModifiedBy>
  <dcterms:created xsi:type="dcterms:W3CDTF">2017-07-10T02:03:00Z</dcterms:created>
  <dcterms:modified xsi:type="dcterms:W3CDTF">2020-11-14T17:29:50Z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