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55BF9826-5137-41C5-8077-267FABE428C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首页" sheetId="1" r:id="rId1"/>
    <sheet name="参数设置" sheetId="2" r:id="rId2"/>
    <sheet name="入库明细" sheetId="3" r:id="rId3"/>
    <sheet name="出库明细" sheetId="4" r:id="rId4"/>
    <sheet name="库存统计" sheetId="5" r:id="rId5"/>
    <sheet name="库存查询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6" l="1"/>
  <c r="D4" i="6"/>
  <c r="B4" i="6"/>
  <c r="D3" i="6"/>
  <c r="E12" i="5"/>
  <c r="E13" i="5"/>
  <c r="E14" i="5"/>
  <c r="E15" i="5"/>
  <c r="E16" i="5"/>
  <c r="E17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4" i="5"/>
  <c r="C5" i="5"/>
  <c r="C6" i="5"/>
  <c r="C7" i="5"/>
  <c r="C8" i="5"/>
  <c r="C9" i="5"/>
  <c r="C10" i="5"/>
  <c r="C11" i="5"/>
  <c r="E11" i="5" s="1"/>
  <c r="C12" i="5"/>
  <c r="C13" i="5"/>
  <c r="C14" i="5"/>
  <c r="C15" i="5"/>
  <c r="C16" i="5"/>
  <c r="C17" i="5"/>
  <c r="C4" i="5"/>
  <c r="B5" i="5"/>
  <c r="A5" i="5" s="1"/>
  <c r="B6" i="5"/>
  <c r="A6" i="5" s="1"/>
  <c r="B7" i="5"/>
  <c r="A7" i="5" s="1"/>
  <c r="B8" i="5"/>
  <c r="B9" i="5"/>
  <c r="A9" i="5" s="1"/>
  <c r="B10" i="5"/>
  <c r="A10" i="5" s="1"/>
  <c r="B11" i="5"/>
  <c r="A11" i="5" s="1"/>
  <c r="B12" i="5"/>
  <c r="A12" i="5" s="1"/>
  <c r="B13" i="5"/>
  <c r="A13" i="5" s="1"/>
  <c r="B14" i="5"/>
  <c r="A14" i="5" s="1"/>
  <c r="B4" i="5"/>
  <c r="A4" i="5" s="1"/>
  <c r="A8" i="5"/>
  <c r="A15" i="5"/>
  <c r="F16" i="4"/>
  <c r="F15" i="4"/>
  <c r="A15" i="4"/>
  <c r="F14" i="4"/>
  <c r="A14" i="4"/>
  <c r="F13" i="4"/>
  <c r="A13" i="4"/>
  <c r="F12" i="4"/>
  <c r="A12" i="4"/>
  <c r="F11" i="4"/>
  <c r="A11" i="4"/>
  <c r="F10" i="4"/>
  <c r="A10" i="4"/>
  <c r="F9" i="4"/>
  <c r="A9" i="4"/>
  <c r="F8" i="4"/>
  <c r="A8" i="4"/>
  <c r="F7" i="4"/>
  <c r="A7" i="4"/>
  <c r="F6" i="4"/>
  <c r="A6" i="4"/>
  <c r="F5" i="4"/>
  <c r="A5" i="4"/>
  <c r="F4" i="4"/>
  <c r="A4" i="4"/>
  <c r="F5" i="3"/>
  <c r="F6" i="3"/>
  <c r="F7" i="3"/>
  <c r="F8" i="3"/>
  <c r="F9" i="3"/>
  <c r="F10" i="3"/>
  <c r="F11" i="3"/>
  <c r="F12" i="3"/>
  <c r="F13" i="3"/>
  <c r="F14" i="3"/>
  <c r="F15" i="3"/>
  <c r="F16" i="3"/>
  <c r="F4" i="3"/>
  <c r="A4" i="3"/>
  <c r="A15" i="3"/>
  <c r="A14" i="3"/>
  <c r="A13" i="3"/>
  <c r="A12" i="3"/>
  <c r="A11" i="3"/>
  <c r="A10" i="3"/>
  <c r="A9" i="3"/>
  <c r="A8" i="3"/>
  <c r="A7" i="3"/>
  <c r="A6" i="3"/>
  <c r="A5" i="3"/>
  <c r="A5" i="2"/>
  <c r="A6" i="2"/>
  <c r="A7" i="2"/>
  <c r="A8" i="2"/>
  <c r="A9" i="2"/>
  <c r="A10" i="2"/>
  <c r="A11" i="2"/>
  <c r="A12" i="2"/>
  <c r="A13" i="2"/>
  <c r="A14" i="2"/>
  <c r="A15" i="2"/>
  <c r="A4" i="2"/>
  <c r="E5" i="5" l="1"/>
  <c r="E7" i="5"/>
  <c r="E6" i="5"/>
  <c r="E8" i="5"/>
  <c r="E4" i="5"/>
  <c r="E10" i="5"/>
  <c r="E9" i="5"/>
</calcChain>
</file>

<file path=xl/sharedStrings.xml><?xml version="1.0" encoding="utf-8"?>
<sst xmlns="http://schemas.openxmlformats.org/spreadsheetml/2006/main" count="63" uniqueCount="36">
  <si>
    <t>返回</t>
    <phoneticPr fontId="1" type="noConversion"/>
  </si>
  <si>
    <t>参数设置</t>
    <phoneticPr fontId="1" type="noConversion"/>
  </si>
  <si>
    <t>序号</t>
    <phoneticPr fontId="1" type="noConversion"/>
  </si>
  <si>
    <t>商品名称</t>
    <phoneticPr fontId="1" type="noConversion"/>
  </si>
  <si>
    <t>货架位置</t>
    <phoneticPr fontId="1" type="noConversion"/>
  </si>
  <si>
    <t>备注</t>
    <phoneticPr fontId="1" type="noConversion"/>
  </si>
  <si>
    <t>excel完整学习</t>
  </si>
  <si>
    <t>excel完整学习</t>
    <phoneticPr fontId="1" type="noConversion"/>
  </si>
  <si>
    <t>excel公式函数</t>
  </si>
  <si>
    <t>excel公式函数</t>
    <phoneticPr fontId="1" type="noConversion"/>
  </si>
  <si>
    <t>ppt完整学习</t>
    <phoneticPr fontId="1" type="noConversion"/>
  </si>
  <si>
    <t>ppt动画</t>
    <phoneticPr fontId="1" type="noConversion"/>
  </si>
  <si>
    <t>A1</t>
    <phoneticPr fontId="1" type="noConversion"/>
  </si>
  <si>
    <t>A2</t>
    <phoneticPr fontId="1" type="noConversion"/>
  </si>
  <si>
    <t>word排版</t>
  </si>
  <si>
    <t>word排版</t>
    <phoneticPr fontId="1" type="noConversion"/>
  </si>
  <si>
    <t>A3</t>
    <phoneticPr fontId="1" type="noConversion"/>
  </si>
  <si>
    <t>入库明细</t>
    <phoneticPr fontId="1" type="noConversion"/>
  </si>
  <si>
    <t>入库日期</t>
    <phoneticPr fontId="1" type="noConversion"/>
  </si>
  <si>
    <t>入库数量</t>
    <phoneticPr fontId="1" type="noConversion"/>
  </si>
  <si>
    <t>入库单价</t>
    <phoneticPr fontId="1" type="noConversion"/>
  </si>
  <si>
    <t>总价</t>
    <phoneticPr fontId="1" type="noConversion"/>
  </si>
  <si>
    <t>出库明细</t>
    <phoneticPr fontId="1" type="noConversion"/>
  </si>
  <si>
    <t>出库日期</t>
    <phoneticPr fontId="1" type="noConversion"/>
  </si>
  <si>
    <t>出库数量</t>
    <phoneticPr fontId="1" type="noConversion"/>
  </si>
  <si>
    <t>出库单价</t>
    <phoneticPr fontId="1" type="noConversion"/>
  </si>
  <si>
    <t>库存统计</t>
    <phoneticPr fontId="1" type="noConversion"/>
  </si>
  <si>
    <t>ps</t>
  </si>
  <si>
    <t>ps</t>
    <phoneticPr fontId="1" type="noConversion"/>
  </si>
  <si>
    <t>AE影视后期</t>
    <phoneticPr fontId="1" type="noConversion"/>
  </si>
  <si>
    <t>入库总量</t>
    <phoneticPr fontId="1" type="noConversion"/>
  </si>
  <si>
    <t>出库总量</t>
    <phoneticPr fontId="1" type="noConversion"/>
  </si>
  <si>
    <t>剩余库存</t>
    <phoneticPr fontId="1" type="noConversion"/>
  </si>
  <si>
    <t>ppt动画实战</t>
    <phoneticPr fontId="1" type="noConversion"/>
  </si>
  <si>
    <t>库存查询</t>
    <phoneticPr fontId="1" type="noConversion"/>
  </si>
  <si>
    <t>商品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</si>
</sst>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  <font>
      <b/>
      <sz val="16"/>
      <color rgb="FFC0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4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&#20837;&#24211;&#26126;&#32454;!A1"/><Relationship Id="rId2" Type="http://schemas.openxmlformats.org/officeDocument/2006/relationships/hyperlink" Target="#&#21442;&#25968;&#35774;&#32622;!A1"/><Relationship Id="rId1" Type="http://schemas.openxmlformats.org/officeDocument/2006/relationships/image" Target="../media/image1.jpg"/><Relationship Id="rId6" Type="http://schemas.openxmlformats.org/officeDocument/2006/relationships/hyperlink" Target="#&#24211;&#23384;&#26597;&#35810;!A1"/><Relationship Id="rId5" Type="http://schemas.openxmlformats.org/officeDocument/2006/relationships/hyperlink" Target="#&#24211;&#23384;&#32479;&#35745;!A1"/><Relationship Id="rId4" Type="http://schemas.openxmlformats.org/officeDocument/2006/relationships/hyperlink" Target="#&#20986;&#24211;&#26126;&#32454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243304</xdr:colOff>
      <xdr:row>22</xdr:row>
      <xdr:rowOff>47625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8E7E44F6-5C96-4D48-9B05-FE4751B655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82"/>
        <a:stretch/>
      </xdr:blipFill>
      <xdr:spPr>
        <a:xfrm>
          <a:off x="0" y="0"/>
          <a:ext cx="9844504" cy="40290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257175</xdr:colOff>
      <xdr:row>22</xdr:row>
      <xdr:rowOff>57150</xdr:rowOff>
    </xdr:to>
    <xdr:sp macro="" textlink="">
      <xdr:nvSpPr>
        <xdr:cNvPr id="4" name="矩形 3">
          <a:extLst>
            <a:ext uri="{FF2B5EF4-FFF2-40B4-BE49-F238E27FC236}">
              <a16:creationId xmlns:a16="http://schemas.microsoft.com/office/drawing/2014/main" id="{B357E755-51F8-4B7A-BBCF-F345ACDEE7A2}"/>
            </a:ext>
          </a:extLst>
        </xdr:cNvPr>
        <xdr:cNvSpPr/>
      </xdr:nvSpPr>
      <xdr:spPr>
        <a:xfrm>
          <a:off x="0" y="0"/>
          <a:ext cx="9858375" cy="4038600"/>
        </a:xfrm>
        <a:prstGeom prst="rect">
          <a:avLst/>
        </a:prstGeom>
        <a:solidFill>
          <a:schemeClr val="tx1">
            <a:alpha val="71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657225</xdr:colOff>
      <xdr:row>2</xdr:row>
      <xdr:rowOff>47625</xdr:rowOff>
    </xdr:from>
    <xdr:to>
      <xdr:col>9</xdr:col>
      <xdr:colOff>333375</xdr:colOff>
      <xdr:row>4</xdr:row>
      <xdr:rowOff>152400</xdr:rowOff>
    </xdr:to>
    <xdr:sp macro="" textlink="">
      <xdr:nvSpPr>
        <xdr:cNvPr id="5" name="矩形 4">
          <a:extLst>
            <a:ext uri="{FF2B5EF4-FFF2-40B4-BE49-F238E27FC236}">
              <a16:creationId xmlns:a16="http://schemas.microsoft.com/office/drawing/2014/main" id="{25BE8045-99FF-429D-B20B-885BF20819C1}"/>
            </a:ext>
          </a:extLst>
        </xdr:cNvPr>
        <xdr:cNvSpPr/>
      </xdr:nvSpPr>
      <xdr:spPr>
        <a:xfrm>
          <a:off x="3400425" y="409575"/>
          <a:ext cx="3105150" cy="466725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2000" b="1">
              <a:solidFill>
                <a:sysClr val="windowText" lastClr="000000"/>
              </a:solidFill>
            </a:rPr>
            <a:t>全自动库存管理系统</a:t>
          </a:r>
        </a:p>
      </xdr:txBody>
    </xdr:sp>
    <xdr:clientData/>
  </xdr:twoCellAnchor>
  <xdr:twoCellAnchor>
    <xdr:from>
      <xdr:col>0</xdr:col>
      <xdr:colOff>371475</xdr:colOff>
      <xdr:row>9</xdr:row>
      <xdr:rowOff>104775</xdr:rowOff>
    </xdr:from>
    <xdr:to>
      <xdr:col>1</xdr:col>
      <xdr:colOff>666750</xdr:colOff>
      <xdr:row>15</xdr:row>
      <xdr:rowOff>0</xdr:rowOff>
    </xdr:to>
    <xdr:sp macro="" textlink="">
      <xdr:nvSpPr>
        <xdr:cNvPr id="6" name="椭圆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45C38F7-EBF2-4E06-9632-E65DF24796D7}"/>
            </a:ext>
          </a:extLst>
        </xdr:cNvPr>
        <xdr:cNvSpPr/>
      </xdr:nvSpPr>
      <xdr:spPr>
        <a:xfrm>
          <a:off x="371475" y="1733550"/>
          <a:ext cx="981075" cy="981075"/>
        </a:xfrm>
        <a:prstGeom prst="ellipse">
          <a:avLst/>
        </a:prstGeom>
        <a:solidFill>
          <a:schemeClr val="tx1"/>
        </a:solidFill>
        <a:ln w="762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600" b="1"/>
            <a:t>参数设置</a:t>
          </a:r>
        </a:p>
      </xdr:txBody>
    </xdr:sp>
    <xdr:clientData/>
  </xdr:twoCellAnchor>
  <xdr:twoCellAnchor>
    <xdr:from>
      <xdr:col>3</xdr:col>
      <xdr:colOff>361950</xdr:colOff>
      <xdr:row>9</xdr:row>
      <xdr:rowOff>104775</xdr:rowOff>
    </xdr:from>
    <xdr:to>
      <xdr:col>4</xdr:col>
      <xdr:colOff>657225</xdr:colOff>
      <xdr:row>15</xdr:row>
      <xdr:rowOff>0</xdr:rowOff>
    </xdr:to>
    <xdr:sp macro="" textlink="">
      <xdr:nvSpPr>
        <xdr:cNvPr id="7" name="椭圆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53B404A-FD0F-48D5-B678-F5255F78D9EB}"/>
            </a:ext>
          </a:extLst>
        </xdr:cNvPr>
        <xdr:cNvSpPr/>
      </xdr:nvSpPr>
      <xdr:spPr>
        <a:xfrm>
          <a:off x="2419350" y="1733550"/>
          <a:ext cx="981075" cy="981075"/>
        </a:xfrm>
        <a:prstGeom prst="ellipse">
          <a:avLst/>
        </a:prstGeom>
        <a:solidFill>
          <a:schemeClr val="tx1"/>
        </a:solidFill>
        <a:ln w="762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600" b="1"/>
            <a:t>入库明细</a:t>
          </a:r>
        </a:p>
      </xdr:txBody>
    </xdr:sp>
    <xdr:clientData/>
  </xdr:twoCellAnchor>
  <xdr:twoCellAnchor>
    <xdr:from>
      <xdr:col>6</xdr:col>
      <xdr:colOff>352425</xdr:colOff>
      <xdr:row>9</xdr:row>
      <xdr:rowOff>104775</xdr:rowOff>
    </xdr:from>
    <xdr:to>
      <xdr:col>7</xdr:col>
      <xdr:colOff>647700</xdr:colOff>
      <xdr:row>15</xdr:row>
      <xdr:rowOff>0</xdr:rowOff>
    </xdr:to>
    <xdr:sp macro="" textlink="">
      <xdr:nvSpPr>
        <xdr:cNvPr id="8" name="椭圆 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FB3E58C-44BD-48F3-9D4E-BBC8DDFB84F5}"/>
            </a:ext>
          </a:extLst>
        </xdr:cNvPr>
        <xdr:cNvSpPr/>
      </xdr:nvSpPr>
      <xdr:spPr>
        <a:xfrm>
          <a:off x="4467225" y="1733550"/>
          <a:ext cx="981075" cy="981075"/>
        </a:xfrm>
        <a:prstGeom prst="ellipse">
          <a:avLst/>
        </a:prstGeom>
        <a:solidFill>
          <a:schemeClr val="tx1"/>
        </a:solidFill>
        <a:ln w="762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600" b="1"/>
            <a:t>出库明细</a:t>
          </a:r>
        </a:p>
      </xdr:txBody>
    </xdr:sp>
    <xdr:clientData/>
  </xdr:twoCellAnchor>
  <xdr:twoCellAnchor>
    <xdr:from>
      <xdr:col>9</xdr:col>
      <xdr:colOff>342900</xdr:colOff>
      <xdr:row>9</xdr:row>
      <xdr:rowOff>104775</xdr:rowOff>
    </xdr:from>
    <xdr:to>
      <xdr:col>10</xdr:col>
      <xdr:colOff>638175</xdr:colOff>
      <xdr:row>15</xdr:row>
      <xdr:rowOff>0</xdr:rowOff>
    </xdr:to>
    <xdr:sp macro="" textlink="">
      <xdr:nvSpPr>
        <xdr:cNvPr id="9" name="椭圆 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9D8C0FAB-878F-44F6-807F-232EC5202339}"/>
            </a:ext>
          </a:extLst>
        </xdr:cNvPr>
        <xdr:cNvSpPr/>
      </xdr:nvSpPr>
      <xdr:spPr>
        <a:xfrm>
          <a:off x="6515100" y="1733550"/>
          <a:ext cx="981075" cy="981075"/>
        </a:xfrm>
        <a:prstGeom prst="ellipse">
          <a:avLst/>
        </a:prstGeom>
        <a:solidFill>
          <a:schemeClr val="tx1"/>
        </a:solidFill>
        <a:ln w="762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600" b="1"/>
            <a:t>库存统计</a:t>
          </a:r>
        </a:p>
      </xdr:txBody>
    </xdr:sp>
    <xdr:clientData/>
  </xdr:twoCellAnchor>
  <xdr:twoCellAnchor>
    <xdr:from>
      <xdr:col>12</xdr:col>
      <xdr:colOff>333375</xdr:colOff>
      <xdr:row>9</xdr:row>
      <xdr:rowOff>104775</xdr:rowOff>
    </xdr:from>
    <xdr:to>
      <xdr:col>13</xdr:col>
      <xdr:colOff>628650</xdr:colOff>
      <xdr:row>15</xdr:row>
      <xdr:rowOff>0</xdr:rowOff>
    </xdr:to>
    <xdr:sp macro="" textlink="">
      <xdr:nvSpPr>
        <xdr:cNvPr id="10" name="椭圆 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978C5B6F-AE25-4838-9A4C-C289657EFB82}"/>
            </a:ext>
          </a:extLst>
        </xdr:cNvPr>
        <xdr:cNvSpPr/>
      </xdr:nvSpPr>
      <xdr:spPr>
        <a:xfrm>
          <a:off x="8562975" y="1733550"/>
          <a:ext cx="981075" cy="981075"/>
        </a:xfrm>
        <a:prstGeom prst="ellipse">
          <a:avLst/>
        </a:prstGeom>
        <a:solidFill>
          <a:schemeClr val="tx1"/>
        </a:solidFill>
        <a:ln w="762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600" b="1"/>
            <a:t>库存查询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P34" sqref="P34"/>
    </sheetView>
  </sheetViews>
  <sheetFormatPr defaultRowHeight="14.25" x14ac:dyDescent="0.2"/>
  <sheetData/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67BF7-52B2-4CAC-BBBC-23CCF67785B1}">
  <dimension ref="A1:D17"/>
  <sheetViews>
    <sheetView workbookViewId="0">
      <selection activeCell="F29" sqref="E29:F29"/>
    </sheetView>
  </sheetViews>
  <sheetFormatPr defaultRowHeight="14.25" x14ac:dyDescent="0.2"/>
  <cols>
    <col min="1" max="1" width="7" bestFit="1" customWidth="1"/>
    <col min="2" max="2" width="26.125" customWidth="1"/>
    <col min="3" max="3" width="13.25" customWidth="1"/>
    <col min="4" max="4" width="18.875" customWidth="1"/>
  </cols>
  <sheetData>
    <row r="1" spans="1:4" ht="20.25" x14ac:dyDescent="0.3">
      <c r="A1" s="1" t="s">
        <v>0</v>
      </c>
    </row>
    <row r="2" spans="1:4" ht="23.25" x14ac:dyDescent="0.35">
      <c r="A2" s="7" t="s">
        <v>1</v>
      </c>
      <c r="B2" s="7"/>
      <c r="C2" s="7"/>
      <c r="D2" s="7"/>
    </row>
    <row r="3" spans="1:4" ht="18" x14ac:dyDescent="0.25">
      <c r="A3" s="2" t="s">
        <v>2</v>
      </c>
      <c r="B3" s="2" t="s">
        <v>3</v>
      </c>
      <c r="C3" s="2" t="s">
        <v>4</v>
      </c>
      <c r="D3" s="2" t="s">
        <v>5</v>
      </c>
    </row>
    <row r="4" spans="1:4" ht="18" x14ac:dyDescent="0.2">
      <c r="A4" s="3">
        <f>IF(B4="","",ROW()-3)</f>
        <v>1</v>
      </c>
      <c r="B4" s="3" t="s">
        <v>7</v>
      </c>
      <c r="C4" s="3" t="s">
        <v>12</v>
      </c>
      <c r="D4" s="3"/>
    </row>
    <row r="5" spans="1:4" ht="18" x14ac:dyDescent="0.2">
      <c r="A5" s="3">
        <f t="shared" ref="A5:A15" si="0">IF(B5="","",ROW()-3)</f>
        <v>2</v>
      </c>
      <c r="B5" s="3" t="s">
        <v>9</v>
      </c>
      <c r="C5" s="3" t="s">
        <v>12</v>
      </c>
      <c r="D5" s="3"/>
    </row>
    <row r="6" spans="1:4" ht="18" x14ac:dyDescent="0.2">
      <c r="A6" s="3">
        <f t="shared" si="0"/>
        <v>3</v>
      </c>
      <c r="B6" s="3" t="s">
        <v>10</v>
      </c>
      <c r="C6" s="3" t="s">
        <v>13</v>
      </c>
      <c r="D6" s="3"/>
    </row>
    <row r="7" spans="1:4" ht="18" x14ac:dyDescent="0.2">
      <c r="A7" s="3">
        <f t="shared" si="0"/>
        <v>4</v>
      </c>
      <c r="B7" s="3" t="s">
        <v>11</v>
      </c>
      <c r="C7" s="3" t="s">
        <v>13</v>
      </c>
      <c r="D7" s="3"/>
    </row>
    <row r="8" spans="1:4" ht="18" x14ac:dyDescent="0.2">
      <c r="A8" s="3">
        <f t="shared" si="0"/>
        <v>5</v>
      </c>
      <c r="B8" s="3" t="s">
        <v>15</v>
      </c>
      <c r="C8" s="3" t="s">
        <v>16</v>
      </c>
      <c r="D8" s="3"/>
    </row>
    <row r="9" spans="1:4" ht="18" x14ac:dyDescent="0.2">
      <c r="A9" s="3">
        <f t="shared" si="0"/>
        <v>6</v>
      </c>
      <c r="B9" s="3" t="s">
        <v>28</v>
      </c>
      <c r="C9" s="3"/>
      <c r="D9" s="3"/>
    </row>
    <row r="10" spans="1:4" ht="18" x14ac:dyDescent="0.2">
      <c r="A10" s="3">
        <f t="shared" si="0"/>
        <v>7</v>
      </c>
      <c r="B10" s="3" t="s">
        <v>29</v>
      </c>
      <c r="C10" s="3"/>
      <c r="D10" s="3"/>
    </row>
    <row r="11" spans="1:4" ht="18" x14ac:dyDescent="0.2">
      <c r="A11" s="3">
        <f t="shared" si="0"/>
        <v>8</v>
      </c>
      <c r="B11" s="3" t="s">
        <v>33</v>
      </c>
      <c r="C11" s="3"/>
      <c r="D11" s="3"/>
    </row>
    <row r="12" spans="1:4" ht="18" x14ac:dyDescent="0.2">
      <c r="A12" s="3" t="str">
        <f t="shared" si="0"/>
        <v/>
      </c>
      <c r="B12" s="3"/>
      <c r="C12" s="3"/>
      <c r="D12" s="3"/>
    </row>
    <row r="13" spans="1:4" ht="18" x14ac:dyDescent="0.2">
      <c r="A13" s="3" t="str">
        <f t="shared" si="0"/>
        <v/>
      </c>
      <c r="B13" s="3"/>
      <c r="C13" s="3"/>
      <c r="D13" s="3"/>
    </row>
    <row r="14" spans="1:4" ht="18" x14ac:dyDescent="0.2">
      <c r="A14" s="3" t="str">
        <f t="shared" si="0"/>
        <v/>
      </c>
      <c r="B14" s="3"/>
      <c r="C14" s="3"/>
      <c r="D14" s="3"/>
    </row>
    <row r="15" spans="1:4" ht="18" x14ac:dyDescent="0.2">
      <c r="A15" s="3" t="str">
        <f t="shared" si="0"/>
        <v/>
      </c>
      <c r="B15" s="3"/>
      <c r="C15" s="3"/>
      <c r="D15" s="3"/>
    </row>
    <row r="16" spans="1:4" ht="18" x14ac:dyDescent="0.2">
      <c r="A16" s="3"/>
      <c r="B16" s="3"/>
      <c r="C16" s="3"/>
      <c r="D16" s="3"/>
    </row>
    <row r="17" spans="1:4" ht="18" x14ac:dyDescent="0.2">
      <c r="A17" s="3"/>
      <c r="B17" s="3"/>
      <c r="C17" s="3"/>
      <c r="D17" s="3"/>
    </row>
  </sheetData>
  <mergeCells count="1">
    <mergeCell ref="A2:D2"/>
  </mergeCells>
  <phoneticPr fontId="1" type="noConversion"/>
  <hyperlinks>
    <hyperlink ref="A1" location="首页!A1" display="返回" xr:uid="{FA2F2568-8239-424B-A81D-7BC5DD5DFFEA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01D5B-661C-481D-9D84-5A1377E8F754}">
  <dimension ref="A1:G17"/>
  <sheetViews>
    <sheetView workbookViewId="0">
      <selection activeCell="E10" sqref="E10"/>
    </sheetView>
  </sheetViews>
  <sheetFormatPr defaultRowHeight="14.25" x14ac:dyDescent="0.2"/>
  <cols>
    <col min="1" max="1" width="7" bestFit="1" customWidth="1"/>
    <col min="2" max="2" width="14.375" customWidth="1"/>
    <col min="3" max="3" width="26.125" customWidth="1"/>
    <col min="4" max="6" width="19.625" customWidth="1"/>
    <col min="7" max="7" width="18.875" customWidth="1"/>
  </cols>
  <sheetData>
    <row r="1" spans="1:7" ht="20.25" x14ac:dyDescent="0.3">
      <c r="A1" s="1" t="s">
        <v>0</v>
      </c>
      <c r="B1" s="1"/>
    </row>
    <row r="2" spans="1:7" ht="23.25" x14ac:dyDescent="0.35">
      <c r="A2" s="7" t="s">
        <v>17</v>
      </c>
      <c r="B2" s="7"/>
      <c r="C2" s="7"/>
      <c r="D2" s="7"/>
      <c r="E2" s="7"/>
      <c r="F2" s="7"/>
      <c r="G2" s="7"/>
    </row>
    <row r="3" spans="1:7" ht="18" x14ac:dyDescent="0.25">
      <c r="A3" s="2" t="s">
        <v>2</v>
      </c>
      <c r="B3" s="2" t="s">
        <v>18</v>
      </c>
      <c r="C3" s="2" t="s">
        <v>3</v>
      </c>
      <c r="D3" s="2" t="s">
        <v>19</v>
      </c>
      <c r="E3" s="2" t="s">
        <v>20</v>
      </c>
      <c r="F3" s="2" t="s">
        <v>21</v>
      </c>
      <c r="G3" s="2" t="s">
        <v>5</v>
      </c>
    </row>
    <row r="4" spans="1:7" ht="18" x14ac:dyDescent="0.2">
      <c r="A4" s="3">
        <f>IF(C4="","",ROW()-3)</f>
        <v>1</v>
      </c>
      <c r="B4" s="4">
        <v>43466</v>
      </c>
      <c r="C4" s="3" t="s">
        <v>6</v>
      </c>
      <c r="D4" s="3">
        <v>100</v>
      </c>
      <c r="E4" s="3">
        <v>19</v>
      </c>
      <c r="F4" s="3">
        <f>IF(D4="","",D4*E4)</f>
        <v>1900</v>
      </c>
      <c r="G4" s="3"/>
    </row>
    <row r="5" spans="1:7" ht="18" x14ac:dyDescent="0.2">
      <c r="A5" s="3">
        <f t="shared" ref="A5:A15" si="0">IF(C5="","",ROW()-3)</f>
        <v>2</v>
      </c>
      <c r="B5" s="4">
        <v>43467</v>
      </c>
      <c r="C5" s="3" t="s">
        <v>8</v>
      </c>
      <c r="D5" s="3">
        <v>200</v>
      </c>
      <c r="E5" s="3">
        <v>10</v>
      </c>
      <c r="F5" s="3">
        <f t="shared" ref="F5:F16" si="1">IF(D5="","",D5*E5)</f>
        <v>2000</v>
      </c>
      <c r="G5" s="3"/>
    </row>
    <row r="6" spans="1:7" ht="18" x14ac:dyDescent="0.2">
      <c r="A6" s="3">
        <f t="shared" si="0"/>
        <v>3</v>
      </c>
      <c r="B6" s="4">
        <v>43467</v>
      </c>
      <c r="C6" s="3" t="s">
        <v>6</v>
      </c>
      <c r="D6" s="3">
        <v>200</v>
      </c>
      <c r="E6" s="3">
        <v>19</v>
      </c>
      <c r="F6" s="3">
        <f t="shared" si="1"/>
        <v>3800</v>
      </c>
      <c r="G6" s="3"/>
    </row>
    <row r="7" spans="1:7" ht="18" x14ac:dyDescent="0.2">
      <c r="A7" s="3">
        <f t="shared" si="0"/>
        <v>4</v>
      </c>
      <c r="B7" s="4">
        <v>43468</v>
      </c>
      <c r="C7" s="3" t="s">
        <v>14</v>
      </c>
      <c r="D7" s="3">
        <v>100</v>
      </c>
      <c r="E7" s="3">
        <v>15</v>
      </c>
      <c r="F7" s="3">
        <f t="shared" si="1"/>
        <v>1500</v>
      </c>
      <c r="G7" s="3"/>
    </row>
    <row r="8" spans="1:7" ht="18" x14ac:dyDescent="0.2">
      <c r="A8" s="3">
        <f t="shared" si="0"/>
        <v>5</v>
      </c>
      <c r="B8" s="4">
        <v>43469</v>
      </c>
      <c r="C8" s="3" t="s">
        <v>27</v>
      </c>
      <c r="D8" s="3">
        <v>500</v>
      </c>
      <c r="E8" s="3">
        <v>29</v>
      </c>
      <c r="F8" s="3">
        <f t="shared" si="1"/>
        <v>14500</v>
      </c>
      <c r="G8" s="3"/>
    </row>
    <row r="9" spans="1:7" ht="18" x14ac:dyDescent="0.2">
      <c r="A9" s="3">
        <f t="shared" si="0"/>
        <v>6</v>
      </c>
      <c r="B9" s="4">
        <v>43469</v>
      </c>
      <c r="C9" s="3" t="s">
        <v>27</v>
      </c>
      <c r="D9" s="3">
        <v>100</v>
      </c>
      <c r="E9" s="3">
        <v>29</v>
      </c>
      <c r="F9" s="3">
        <f t="shared" si="1"/>
        <v>2900</v>
      </c>
      <c r="G9" s="3"/>
    </row>
    <row r="10" spans="1:7" ht="18" x14ac:dyDescent="0.2">
      <c r="A10" s="3" t="str">
        <f t="shared" si="0"/>
        <v/>
      </c>
      <c r="B10" s="3"/>
      <c r="C10" s="3"/>
      <c r="D10" s="3"/>
      <c r="E10" s="3"/>
      <c r="F10" s="3" t="str">
        <f t="shared" si="1"/>
        <v/>
      </c>
      <c r="G10" s="3"/>
    </row>
    <row r="11" spans="1:7" ht="18" x14ac:dyDescent="0.2">
      <c r="A11" s="3" t="str">
        <f t="shared" si="0"/>
        <v/>
      </c>
      <c r="B11" s="3"/>
      <c r="C11" s="3"/>
      <c r="D11" s="3"/>
      <c r="E11" s="3"/>
      <c r="F11" s="3" t="str">
        <f t="shared" si="1"/>
        <v/>
      </c>
      <c r="G11" s="3"/>
    </row>
    <row r="12" spans="1:7" ht="18" x14ac:dyDescent="0.2">
      <c r="A12" s="3" t="str">
        <f t="shared" si="0"/>
        <v/>
      </c>
      <c r="B12" s="3"/>
      <c r="C12" s="3"/>
      <c r="D12" s="3"/>
      <c r="E12" s="3"/>
      <c r="F12" s="3" t="str">
        <f t="shared" si="1"/>
        <v/>
      </c>
      <c r="G12" s="3"/>
    </row>
    <row r="13" spans="1:7" ht="18" x14ac:dyDescent="0.2">
      <c r="A13" s="3" t="str">
        <f t="shared" si="0"/>
        <v/>
      </c>
      <c r="B13" s="3"/>
      <c r="C13" s="3"/>
      <c r="D13" s="3"/>
      <c r="E13" s="3"/>
      <c r="F13" s="3" t="str">
        <f t="shared" si="1"/>
        <v/>
      </c>
      <c r="G13" s="3"/>
    </row>
    <row r="14" spans="1:7" ht="18" x14ac:dyDescent="0.2">
      <c r="A14" s="3" t="str">
        <f t="shared" si="0"/>
        <v/>
      </c>
      <c r="B14" s="3"/>
      <c r="C14" s="3"/>
      <c r="D14" s="3"/>
      <c r="E14" s="3"/>
      <c r="F14" s="3" t="str">
        <f t="shared" si="1"/>
        <v/>
      </c>
      <c r="G14" s="3"/>
    </row>
    <row r="15" spans="1:7" ht="18" x14ac:dyDescent="0.2">
      <c r="A15" s="3" t="str">
        <f t="shared" si="0"/>
        <v/>
      </c>
      <c r="B15" s="3"/>
      <c r="C15" s="3"/>
      <c r="D15" s="3"/>
      <c r="E15" s="3"/>
      <c r="F15" s="3" t="str">
        <f t="shared" si="1"/>
        <v/>
      </c>
      <c r="G15" s="3"/>
    </row>
    <row r="16" spans="1:7" ht="18" x14ac:dyDescent="0.2">
      <c r="A16" s="3"/>
      <c r="B16" s="3"/>
      <c r="C16" s="3"/>
      <c r="D16" s="3"/>
      <c r="E16" s="3"/>
      <c r="F16" s="3" t="str">
        <f t="shared" si="1"/>
        <v/>
      </c>
      <c r="G16" s="3"/>
    </row>
    <row r="17" spans="1:7" ht="18" x14ac:dyDescent="0.2">
      <c r="A17" s="3"/>
      <c r="B17" s="3"/>
      <c r="C17" s="3"/>
      <c r="D17" s="3"/>
      <c r="E17" s="3"/>
      <c r="F17" s="3"/>
      <c r="G17" s="3"/>
    </row>
  </sheetData>
  <mergeCells count="1">
    <mergeCell ref="A2:G2"/>
  </mergeCells>
  <phoneticPr fontId="1" type="noConversion"/>
  <hyperlinks>
    <hyperlink ref="A1" location="首页!A1" display="返回" xr:uid="{99529387-B288-4F68-9CE0-CDF4A4385214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B33959C-9E3F-421C-96D9-6CE2B20005C5}">
          <x14:formula1>
            <xm:f>参数设置!$B$4:$B$14</xm:f>
          </x14:formula1>
          <xm:sqref>C1:C1048576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06177-6A42-40EB-98D7-96ED60CA2ECB}">
  <dimension ref="A1:G17"/>
  <sheetViews>
    <sheetView workbookViewId="0">
      <selection activeCell="E8" sqref="E8"/>
    </sheetView>
  </sheetViews>
  <sheetFormatPr defaultRowHeight="14.25" x14ac:dyDescent="0.2"/>
  <cols>
    <col min="1" max="1" width="7" bestFit="1" customWidth="1"/>
    <col min="2" max="2" width="14.375" customWidth="1"/>
    <col min="3" max="3" width="26.125" customWidth="1"/>
    <col min="4" max="6" width="19.625" customWidth="1"/>
    <col min="7" max="7" width="18.875" customWidth="1"/>
  </cols>
  <sheetData>
    <row r="1" spans="1:7" ht="20.25" x14ac:dyDescent="0.3">
      <c r="A1" s="1" t="s">
        <v>0</v>
      </c>
      <c r="B1" s="1"/>
    </row>
    <row r="2" spans="1:7" ht="23.25" x14ac:dyDescent="0.35">
      <c r="A2" s="7" t="s">
        <v>22</v>
      </c>
      <c r="B2" s="7"/>
      <c r="C2" s="7"/>
      <c r="D2" s="7"/>
      <c r="E2" s="7"/>
      <c r="F2" s="7"/>
      <c r="G2" s="7"/>
    </row>
    <row r="3" spans="1:7" ht="18" x14ac:dyDescent="0.25">
      <c r="A3" s="2" t="s">
        <v>2</v>
      </c>
      <c r="B3" s="2" t="s">
        <v>23</v>
      </c>
      <c r="C3" s="2" t="s">
        <v>3</v>
      </c>
      <c r="D3" s="2" t="s">
        <v>24</v>
      </c>
      <c r="E3" s="2" t="s">
        <v>25</v>
      </c>
      <c r="F3" s="2" t="s">
        <v>21</v>
      </c>
      <c r="G3" s="2" t="s">
        <v>5</v>
      </c>
    </row>
    <row r="4" spans="1:7" ht="18" x14ac:dyDescent="0.2">
      <c r="A4" s="3">
        <f>IF(C4="","",ROW()-3)</f>
        <v>1</v>
      </c>
      <c r="B4" s="4">
        <v>43470</v>
      </c>
      <c r="C4" s="3" t="s">
        <v>6</v>
      </c>
      <c r="D4" s="3">
        <v>50</v>
      </c>
      <c r="E4" s="3">
        <v>29</v>
      </c>
      <c r="F4" s="3">
        <f>IF(D4="","",D4*E4)</f>
        <v>1450</v>
      </c>
      <c r="G4" s="3"/>
    </row>
    <row r="5" spans="1:7" ht="18" x14ac:dyDescent="0.2">
      <c r="A5" s="3">
        <f t="shared" ref="A5:A15" si="0">IF(C5="","",ROW()-3)</f>
        <v>2</v>
      </c>
      <c r="B5" s="4">
        <v>43470</v>
      </c>
      <c r="C5" s="3" t="s">
        <v>14</v>
      </c>
      <c r="D5" s="3">
        <v>50</v>
      </c>
      <c r="E5" s="3">
        <v>25</v>
      </c>
      <c r="F5" s="3">
        <f t="shared" ref="F5:F16" si="1">IF(D5="","",D5*E5)</f>
        <v>1250</v>
      </c>
      <c r="G5" s="3"/>
    </row>
    <row r="6" spans="1:7" ht="18" x14ac:dyDescent="0.2">
      <c r="A6" s="3">
        <f t="shared" si="0"/>
        <v>3</v>
      </c>
      <c r="B6" s="4">
        <v>43471</v>
      </c>
      <c r="C6" s="3" t="s">
        <v>6</v>
      </c>
      <c r="D6" s="3">
        <v>100</v>
      </c>
      <c r="E6" s="3">
        <v>29</v>
      </c>
      <c r="F6" s="3">
        <f t="shared" si="1"/>
        <v>2900</v>
      </c>
      <c r="G6" s="3"/>
    </row>
    <row r="7" spans="1:7" ht="18" x14ac:dyDescent="0.2">
      <c r="A7" s="3">
        <f t="shared" si="0"/>
        <v>4</v>
      </c>
      <c r="B7" s="4">
        <v>43471</v>
      </c>
      <c r="C7" s="3" t="s">
        <v>27</v>
      </c>
      <c r="D7" s="3">
        <v>50</v>
      </c>
      <c r="E7" s="3">
        <v>39</v>
      </c>
      <c r="F7" s="3">
        <f t="shared" si="1"/>
        <v>1950</v>
      </c>
      <c r="G7" s="3"/>
    </row>
    <row r="8" spans="1:7" ht="18" x14ac:dyDescent="0.2">
      <c r="A8" s="3" t="str">
        <f t="shared" si="0"/>
        <v/>
      </c>
      <c r="B8" s="3"/>
      <c r="C8" s="3"/>
      <c r="D8" s="3"/>
      <c r="E8" s="3"/>
      <c r="F8" s="3" t="str">
        <f t="shared" si="1"/>
        <v/>
      </c>
      <c r="G8" s="3"/>
    </row>
    <row r="9" spans="1:7" ht="18" x14ac:dyDescent="0.2">
      <c r="A9" s="3" t="str">
        <f t="shared" si="0"/>
        <v/>
      </c>
      <c r="B9" s="3"/>
      <c r="C9" s="3"/>
      <c r="D9" s="3"/>
      <c r="E9" s="3"/>
      <c r="F9" s="3" t="str">
        <f t="shared" si="1"/>
        <v/>
      </c>
      <c r="G9" s="3"/>
    </row>
    <row r="10" spans="1:7" ht="18" x14ac:dyDescent="0.2">
      <c r="A10" s="3" t="str">
        <f t="shared" si="0"/>
        <v/>
      </c>
      <c r="B10" s="3"/>
      <c r="C10" s="3"/>
      <c r="D10" s="3"/>
      <c r="E10" s="3"/>
      <c r="F10" s="3" t="str">
        <f t="shared" si="1"/>
        <v/>
      </c>
      <c r="G10" s="3"/>
    </row>
    <row r="11" spans="1:7" ht="18" x14ac:dyDescent="0.2">
      <c r="A11" s="3" t="str">
        <f t="shared" si="0"/>
        <v/>
      </c>
      <c r="B11" s="3"/>
      <c r="C11" s="3"/>
      <c r="D11" s="3"/>
      <c r="E11" s="3"/>
      <c r="F11" s="3" t="str">
        <f t="shared" si="1"/>
        <v/>
      </c>
      <c r="G11" s="3"/>
    </row>
    <row r="12" spans="1:7" ht="18" x14ac:dyDescent="0.2">
      <c r="A12" s="3" t="str">
        <f t="shared" si="0"/>
        <v/>
      </c>
      <c r="B12" s="3"/>
      <c r="C12" s="3"/>
      <c r="D12" s="3"/>
      <c r="E12" s="3"/>
      <c r="F12" s="3" t="str">
        <f t="shared" si="1"/>
        <v/>
      </c>
      <c r="G12" s="3"/>
    </row>
    <row r="13" spans="1:7" ht="18" x14ac:dyDescent="0.2">
      <c r="A13" s="3" t="str">
        <f t="shared" si="0"/>
        <v/>
      </c>
      <c r="B13" s="3"/>
      <c r="C13" s="3"/>
      <c r="D13" s="3"/>
      <c r="E13" s="3"/>
      <c r="F13" s="3" t="str">
        <f t="shared" si="1"/>
        <v/>
      </c>
      <c r="G13" s="3"/>
    </row>
    <row r="14" spans="1:7" ht="18" x14ac:dyDescent="0.2">
      <c r="A14" s="3" t="str">
        <f t="shared" si="0"/>
        <v/>
      </c>
      <c r="B14" s="3"/>
      <c r="C14" s="3"/>
      <c r="D14" s="3"/>
      <c r="E14" s="3"/>
      <c r="F14" s="3" t="str">
        <f t="shared" si="1"/>
        <v/>
      </c>
      <c r="G14" s="3"/>
    </row>
    <row r="15" spans="1:7" ht="18" x14ac:dyDescent="0.2">
      <c r="A15" s="3" t="str">
        <f t="shared" si="0"/>
        <v/>
      </c>
      <c r="B15" s="3"/>
      <c r="C15" s="3"/>
      <c r="D15" s="3"/>
      <c r="E15" s="3"/>
      <c r="F15" s="3" t="str">
        <f t="shared" si="1"/>
        <v/>
      </c>
      <c r="G15" s="3"/>
    </row>
    <row r="16" spans="1:7" ht="18" x14ac:dyDescent="0.2">
      <c r="A16" s="3"/>
      <c r="B16" s="3"/>
      <c r="C16" s="3"/>
      <c r="D16" s="3"/>
      <c r="E16" s="3"/>
      <c r="F16" s="3" t="str">
        <f t="shared" si="1"/>
        <v/>
      </c>
      <c r="G16" s="3"/>
    </row>
    <row r="17" spans="1:7" ht="18" x14ac:dyDescent="0.2">
      <c r="A17" s="3"/>
      <c r="B17" s="3"/>
      <c r="C17" s="3"/>
      <c r="D17" s="3"/>
      <c r="E17" s="3"/>
      <c r="F17" s="3"/>
      <c r="G17" s="3"/>
    </row>
  </sheetData>
  <mergeCells count="1">
    <mergeCell ref="A2:G2"/>
  </mergeCells>
  <phoneticPr fontId="1" type="noConversion"/>
  <hyperlinks>
    <hyperlink ref="A1" location="首页!A1" display="返回" xr:uid="{CED81ADF-C6EC-4A01-B497-50F7A7FFC551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7779EA3-0976-428D-8501-A7E943A55F9C}">
          <x14:formula1>
            <xm:f>参数设置!$B$4:$B$14</xm:f>
          </x14:formula1>
          <xm:sqref>C1:C1048576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93D43-531D-4A0B-B4EB-6E95750E2EAF}">
  <dimension ref="A1:F17"/>
  <sheetViews>
    <sheetView workbookViewId="0">
      <selection activeCell="F10" sqref="F10"/>
    </sheetView>
  </sheetViews>
  <sheetFormatPr defaultRowHeight="14.25" x14ac:dyDescent="0.2"/>
  <cols>
    <col min="1" max="1" width="7" bestFit="1" customWidth="1"/>
    <col min="2" max="2" width="17" bestFit="1" customWidth="1"/>
    <col min="3" max="5" width="11.375" bestFit="1" customWidth="1"/>
    <col min="6" max="6" width="18.875" customWidth="1"/>
  </cols>
  <sheetData>
    <row r="1" spans="1:6" ht="20.25" x14ac:dyDescent="0.3">
      <c r="A1" s="1" t="s">
        <v>0</v>
      </c>
      <c r="C1" s="8"/>
      <c r="D1" s="8"/>
      <c r="E1" s="8"/>
      <c r="F1" s="8"/>
    </row>
    <row r="2" spans="1:6" ht="23.25" x14ac:dyDescent="0.35">
      <c r="A2" s="7" t="s">
        <v>26</v>
      </c>
      <c r="B2" s="7"/>
      <c r="C2" s="7"/>
      <c r="D2" s="7"/>
      <c r="E2" s="7"/>
      <c r="F2" s="7"/>
    </row>
    <row r="3" spans="1:6" ht="18" x14ac:dyDescent="0.25">
      <c r="A3" s="2" t="s">
        <v>2</v>
      </c>
      <c r="B3" s="2" t="s">
        <v>3</v>
      </c>
      <c r="C3" s="2" t="s">
        <v>30</v>
      </c>
      <c r="D3" s="2" t="s">
        <v>31</v>
      </c>
      <c r="E3" s="2" t="s">
        <v>32</v>
      </c>
      <c r="F3" s="2" t="s">
        <v>5</v>
      </c>
    </row>
    <row r="4" spans="1:6" ht="18" x14ac:dyDescent="0.2">
      <c r="A4" s="3">
        <f>IF(B4="","",ROW()-3)</f>
        <v>1</v>
      </c>
      <c r="B4" s="3" t="str">
        <f>IF(参数设置!B4="","",参数设置!B4)</f>
        <v>excel完整学习</v>
      </c>
      <c r="C4" s="3">
        <f>IF(B4="","",SUMIF(入库明细!C:C,库存统计!B4,入库明细!D:D))</f>
        <v>300</v>
      </c>
      <c r="D4" s="3">
        <f>IF(B4="","",SUMIF(出库明细!C:C,库存统计!B4,出库明细!D:D))</f>
        <v>150</v>
      </c>
      <c r="E4" s="3">
        <f>IF(B4="","",C4-D4)</f>
        <v>150</v>
      </c>
      <c r="F4" s="3"/>
    </row>
    <row r="5" spans="1:6" ht="18" x14ac:dyDescent="0.2">
      <c r="A5" s="3">
        <f t="shared" ref="A5:A15" si="0">IF(B5="","",ROW()-3)</f>
        <v>2</v>
      </c>
      <c r="B5" s="3" t="str">
        <f>IF(参数设置!B5="","",参数设置!B5)</f>
        <v>excel公式函数</v>
      </c>
      <c r="C5" s="3">
        <f>IF(B5="","",SUMIF(入库明细!C:C,库存统计!B5,入库明细!D:D))</f>
        <v>200</v>
      </c>
      <c r="D5" s="3">
        <f>IF(B5="","",SUMIF(出库明细!C:C,库存统计!B5,出库明细!D:D))</f>
        <v>0</v>
      </c>
      <c r="E5" s="3">
        <f t="shared" ref="E5:E17" si="1">IF(B5="","",C5-D5)</f>
        <v>200</v>
      </c>
      <c r="F5" s="3"/>
    </row>
    <row r="6" spans="1:6" ht="18" x14ac:dyDescent="0.2">
      <c r="A6" s="3">
        <f t="shared" si="0"/>
        <v>3</v>
      </c>
      <c r="B6" s="3" t="str">
        <f>IF(参数设置!B6="","",参数设置!B6)</f>
        <v>ppt完整学习</v>
      </c>
      <c r="C6" s="3">
        <f>IF(B6="","",SUMIF(入库明细!C:C,库存统计!B6,入库明细!D:D))</f>
        <v>0</v>
      </c>
      <c r="D6" s="3">
        <f>IF(B6="","",SUMIF(出库明细!C:C,库存统计!B6,出库明细!D:D))</f>
        <v>0</v>
      </c>
      <c r="E6" s="3">
        <f t="shared" si="1"/>
        <v>0</v>
      </c>
      <c r="F6" s="3"/>
    </row>
    <row r="7" spans="1:6" ht="18" x14ac:dyDescent="0.2">
      <c r="A7" s="3">
        <f t="shared" si="0"/>
        <v>4</v>
      </c>
      <c r="B7" s="3" t="str">
        <f>IF(参数设置!B7="","",参数设置!B7)</f>
        <v>ppt动画</v>
      </c>
      <c r="C7" s="3">
        <f>IF(B7="","",SUMIF(入库明细!C:C,库存统计!B7,入库明细!D:D))</f>
        <v>0</v>
      </c>
      <c r="D7" s="3">
        <f>IF(B7="","",SUMIF(出库明细!C:C,库存统计!B7,出库明细!D:D))</f>
        <v>0</v>
      </c>
      <c r="E7" s="3">
        <f t="shared" si="1"/>
        <v>0</v>
      </c>
      <c r="F7" s="3"/>
    </row>
    <row r="8" spans="1:6" ht="18" x14ac:dyDescent="0.2">
      <c r="A8" s="3">
        <f t="shared" si="0"/>
        <v>5</v>
      </c>
      <c r="B8" s="3" t="str">
        <f>IF(参数设置!B8="","",参数设置!B8)</f>
        <v>word排版</v>
      </c>
      <c r="C8" s="3">
        <f>IF(B8="","",SUMIF(入库明细!C:C,库存统计!B8,入库明细!D:D))</f>
        <v>100</v>
      </c>
      <c r="D8" s="3">
        <f>IF(B8="","",SUMIF(出库明细!C:C,库存统计!B8,出库明细!D:D))</f>
        <v>50</v>
      </c>
      <c r="E8" s="3">
        <f t="shared" si="1"/>
        <v>50</v>
      </c>
      <c r="F8" s="3"/>
    </row>
    <row r="9" spans="1:6" ht="18" x14ac:dyDescent="0.2">
      <c r="A9" s="3">
        <f t="shared" si="0"/>
        <v>6</v>
      </c>
      <c r="B9" s="3" t="str">
        <f>IF(参数设置!B9="","",参数设置!B9)</f>
        <v>ps</v>
      </c>
      <c r="C9" s="3">
        <f>IF(B9="","",SUMIF(入库明细!C:C,库存统计!B9,入库明细!D:D))</f>
        <v>600</v>
      </c>
      <c r="D9" s="3">
        <f>IF(B9="","",SUMIF(出库明细!C:C,库存统计!B9,出库明细!D:D))</f>
        <v>50</v>
      </c>
      <c r="E9" s="3">
        <f t="shared" si="1"/>
        <v>550</v>
      </c>
      <c r="F9" s="3"/>
    </row>
    <row r="10" spans="1:6" ht="18" x14ac:dyDescent="0.2">
      <c r="A10" s="3">
        <f t="shared" si="0"/>
        <v>7</v>
      </c>
      <c r="B10" s="3" t="str">
        <f>IF(参数设置!B10="","",参数设置!B10)</f>
        <v>AE影视后期</v>
      </c>
      <c r="C10" s="3">
        <f>IF(B10="","",SUMIF(入库明细!C:C,库存统计!B10,入库明细!D:D))</f>
        <v>0</v>
      </c>
      <c r="D10" s="3">
        <f>IF(B10="","",SUMIF(出库明细!C:C,库存统计!B10,出库明细!D:D))</f>
        <v>0</v>
      </c>
      <c r="E10" s="3">
        <f t="shared" si="1"/>
        <v>0</v>
      </c>
      <c r="F10" s="3"/>
    </row>
    <row r="11" spans="1:6" ht="18" x14ac:dyDescent="0.2">
      <c r="A11" s="3">
        <f t="shared" si="0"/>
        <v>8</v>
      </c>
      <c r="B11" s="3" t="str">
        <f>IF(参数设置!B11="","",参数设置!B11)</f>
        <v>ppt动画实战</v>
      </c>
      <c r="C11" s="3">
        <f>IF(B11="","",SUMIF(入库明细!C:C,库存统计!B11,入库明细!D:D))</f>
        <v>0</v>
      </c>
      <c r="D11" s="3">
        <f>IF(B11="","",SUMIF(出库明细!C:C,库存统计!B11,出库明细!D:D))</f>
        <v>0</v>
      </c>
      <c r="E11" s="3">
        <f t="shared" si="1"/>
        <v>0</v>
      </c>
      <c r="F11" s="3"/>
    </row>
    <row r="12" spans="1:6" ht="18" x14ac:dyDescent="0.2">
      <c r="A12" s="3" t="str">
        <f t="shared" si="0"/>
        <v/>
      </c>
      <c r="B12" s="3" t="str">
        <f>IF(参数设置!B12="","",参数设置!B12)</f>
        <v/>
      </c>
      <c r="C12" s="3" t="str">
        <f>IF(B12="","",SUMIF(入库明细!C:C,库存统计!B12,入库明细!D:D))</f>
        <v/>
      </c>
      <c r="D12" s="3" t="str">
        <f>IF(B12="","",SUMIF(出库明细!C:C,库存统计!B12,出库明细!D:D))</f>
        <v/>
      </c>
      <c r="E12" s="3" t="str">
        <f t="shared" si="1"/>
        <v/>
      </c>
      <c r="F12" s="3"/>
    </row>
    <row r="13" spans="1:6" ht="18" x14ac:dyDescent="0.2">
      <c r="A13" s="3" t="str">
        <f t="shared" si="0"/>
        <v/>
      </c>
      <c r="B13" s="3" t="str">
        <f>IF(参数设置!B13="","",参数设置!B13)</f>
        <v/>
      </c>
      <c r="C13" s="3" t="str">
        <f>IF(B13="","",SUMIF(入库明细!C:C,库存统计!B13,入库明细!D:D))</f>
        <v/>
      </c>
      <c r="D13" s="3" t="str">
        <f>IF(B13="","",SUMIF(出库明细!C:C,库存统计!B13,出库明细!D:D))</f>
        <v/>
      </c>
      <c r="E13" s="3" t="str">
        <f t="shared" si="1"/>
        <v/>
      </c>
      <c r="F13" s="3"/>
    </row>
    <row r="14" spans="1:6" ht="18" x14ac:dyDescent="0.2">
      <c r="A14" s="3" t="str">
        <f t="shared" si="0"/>
        <v/>
      </c>
      <c r="B14" s="3" t="str">
        <f>IF(参数设置!B14="","",参数设置!B14)</f>
        <v/>
      </c>
      <c r="C14" s="3" t="str">
        <f>IF(B14="","",SUMIF(入库明细!C:C,库存统计!B14,入库明细!D:D))</f>
        <v/>
      </c>
      <c r="D14" s="3" t="str">
        <f>IF(B14="","",SUMIF(出库明细!C:C,库存统计!B14,出库明细!D:D))</f>
        <v/>
      </c>
      <c r="E14" s="3" t="str">
        <f t="shared" si="1"/>
        <v/>
      </c>
      <c r="F14" s="3"/>
    </row>
    <row r="15" spans="1:6" ht="18" x14ac:dyDescent="0.2">
      <c r="A15" s="3" t="str">
        <f t="shared" si="0"/>
        <v/>
      </c>
      <c r="B15" s="3"/>
      <c r="C15" s="3" t="str">
        <f>IF(B15="","",SUMIF(入库明细!C:C,库存统计!B15,入库明细!D:D))</f>
        <v/>
      </c>
      <c r="D15" s="3" t="str">
        <f>IF(B15="","",SUMIF(出库明细!C:C,库存统计!B15,出库明细!D:D))</f>
        <v/>
      </c>
      <c r="E15" s="3" t="str">
        <f t="shared" si="1"/>
        <v/>
      </c>
      <c r="F15" s="3"/>
    </row>
    <row r="16" spans="1:6" ht="18" x14ac:dyDescent="0.2">
      <c r="A16" s="3"/>
      <c r="B16" s="3"/>
      <c r="C16" s="3" t="str">
        <f>IF(B16="","",SUMIF(入库明细!C:C,库存统计!B16,入库明细!D:D))</f>
        <v/>
      </c>
      <c r="D16" s="3" t="str">
        <f>IF(B16="","",SUMIF(出库明细!C:C,库存统计!B16,出库明细!D:D))</f>
        <v/>
      </c>
      <c r="E16" s="3" t="str">
        <f t="shared" si="1"/>
        <v/>
      </c>
      <c r="F16" s="3"/>
    </row>
    <row r="17" spans="1:6" ht="18" x14ac:dyDescent="0.2">
      <c r="A17" s="3"/>
      <c r="B17" s="3"/>
      <c r="C17" s="3" t="str">
        <f>IF(B17="","",SUMIF(入库明细!C:C,库存统计!B17,入库明细!D:D))</f>
        <v/>
      </c>
      <c r="D17" s="3" t="str">
        <f>IF(B17="","",SUMIF(出库明细!C:C,库存统计!B17,出库明细!D:D))</f>
        <v/>
      </c>
      <c r="E17" s="3" t="str">
        <f t="shared" si="1"/>
        <v/>
      </c>
      <c r="F17" s="3"/>
    </row>
  </sheetData>
  <mergeCells count="2">
    <mergeCell ref="A2:F2"/>
    <mergeCell ref="C1:F1"/>
  </mergeCells>
  <phoneticPr fontId="1" type="noConversion"/>
  <hyperlinks>
    <hyperlink ref="A1" location="首页!A1" display="返回" xr:uid="{83ED3CC4-2FC8-45A8-87F8-21209E147ED3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16647-D883-4011-85E2-B447F4AAF2C2}">
  <dimension ref="A1:D5"/>
  <sheetViews>
    <sheetView workbookViewId="0">
      <selection activeCell="C7" sqref="C7"/>
    </sheetView>
  </sheetViews>
  <sheetFormatPr defaultRowHeight="14.25" x14ac:dyDescent="0.2"/>
  <cols>
    <col min="1" max="1" width="14.625" customWidth="1"/>
    <col min="2" max="2" width="26.125" customWidth="1"/>
    <col min="3" max="3" width="13.25" customWidth="1"/>
    <col min="4" max="4" width="21.75" customWidth="1"/>
  </cols>
  <sheetData>
    <row r="1" spans="1:4" ht="20.25" x14ac:dyDescent="0.3">
      <c r="A1" s="1" t="s">
        <v>0</v>
      </c>
      <c r="B1" s="12"/>
      <c r="C1" s="12"/>
      <c r="D1" s="12"/>
    </row>
    <row r="2" spans="1:4" ht="23.25" x14ac:dyDescent="0.35">
      <c r="A2" s="7" t="s">
        <v>34</v>
      </c>
      <c r="B2" s="7"/>
      <c r="C2" s="7"/>
      <c r="D2" s="7"/>
    </row>
    <row r="3" spans="1:4" s="6" customFormat="1" ht="25.5" customHeight="1" x14ac:dyDescent="0.2">
      <c r="A3" s="5" t="s">
        <v>35</v>
      </c>
      <c r="B3" s="5" t="s">
        <v>8</v>
      </c>
      <c r="C3" s="5" t="s">
        <v>4</v>
      </c>
      <c r="D3" s="5" t="str">
        <f>VLOOKUP(B3,参数设置!B:D,2,0)</f>
        <v>A1</v>
      </c>
    </row>
    <row r="4" spans="1:4" s="6" customFormat="1" ht="25.5" customHeight="1" x14ac:dyDescent="0.2">
      <c r="A4" s="5" t="s">
        <v>30</v>
      </c>
      <c r="B4" s="5">
        <f>VLOOKUP(B3,库存统计!B:F,2,0)</f>
        <v>200</v>
      </c>
      <c r="C4" s="5" t="s">
        <v>31</v>
      </c>
      <c r="D4" s="5">
        <f>VLOOKUP(B3,库存统计!B:F,3,0)</f>
        <v>0</v>
      </c>
    </row>
    <row r="5" spans="1:4" s="6" customFormat="1" ht="25.5" customHeight="1" x14ac:dyDescent="0.2">
      <c r="A5" s="5" t="s">
        <v>32</v>
      </c>
      <c r="B5" s="9">
        <f>VLOOKUP(B3,库存统计!B:F,4,0)</f>
        <v>200</v>
      </c>
      <c r="C5" s="10"/>
      <c r="D5" s="11"/>
    </row>
  </sheetData>
  <mergeCells count="3">
    <mergeCell ref="A2:D2"/>
    <mergeCell ref="B5:D5"/>
    <mergeCell ref="B1:D1"/>
  </mergeCells>
  <phoneticPr fontId="1" type="noConversion"/>
  <hyperlinks>
    <hyperlink ref="A1" location="首页!A1" display="返回" xr:uid="{403C38A5-4209-4C43-9BD7-43D6334E68F5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1B4224F-BA6D-43F2-9E25-F73AE4B2782F}">
          <x14:formula1>
            <xm:f>参数设置!$B$4:$B$15</xm:f>
          </x14:formula1>
          <xm:sqref>B3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首页</vt:lpstr>
      <vt:lpstr>参数设置</vt:lpstr>
      <vt:lpstr>入库明细</vt:lpstr>
      <vt:lpstr>出库明细</vt:lpstr>
      <vt:lpstr>库存统计</vt:lpstr>
      <vt:lpstr>库存查询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2019-03-10T04:53:18Z</dcterms:modified>
</cp:coreProperties>
</file>